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00" windowWidth="10000" windowHeight="7000" activeTab="1"/>
  </bookViews>
  <sheets>
    <sheet name="Sheet1" sheetId="1" r:id="rId1"/>
    <sheet name="Awards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<sst xmlns="http://schemas.openxmlformats.org/spreadsheetml/2006/main" count="1841" uniqueCount="1044">
  <si>
    <t>LOLA Local and Global Cartography and Calibration</t>
  </si>
  <si>
    <t>CURTIN, KEVIN</t>
  </si>
  <si>
    <t>CATSR</t>
  </si>
  <si>
    <t>221741</t>
  </si>
  <si>
    <t>12100032</t>
  </si>
  <si>
    <t>SHORTLE, JOHN F.</t>
  </si>
  <si>
    <t>222013</t>
  </si>
  <si>
    <t>Gubernatorial Veto Powers and Legislative Coalitions</t>
  </si>
  <si>
    <t>EEG Decision Aid-Based Training For Maximizing Warfighter Decision Making</t>
  </si>
  <si>
    <t>ARRA: Effect of Chromatin Remodelers/Modifiers on HIV-1 at Activated Transcription</t>
  </si>
  <si>
    <t>A Multiwavelength Investigation of Non-U/LIRG Galaxy Interactions: A New Frontier</t>
  </si>
  <si>
    <t>SEGERSON, KEITH B.</t>
  </si>
  <si>
    <t>202642</t>
  </si>
  <si>
    <t>222155</t>
  </si>
  <si>
    <t>CERVONE, GIUDO</t>
  </si>
  <si>
    <t>PETRICOIN, EMANUEL</t>
  </si>
  <si>
    <t>SHEDD, JULIETTE</t>
  </si>
  <si>
    <t>GAO, QING</t>
  </si>
  <si>
    <t>Earth Observing and Space Research, Remote Sensing, Computational Physics, Computational Fluid Dynamics and Associated Scientific Fields</t>
  </si>
  <si>
    <t>Simulation of Naval Materials</t>
  </si>
  <si>
    <t>LUKE, SEAN</t>
  </si>
  <si>
    <t>ROCKWOOD, LARRY L.</t>
  </si>
  <si>
    <t>School of Rec, Hth &amp; Tourism</t>
  </si>
  <si>
    <t>112686</t>
  </si>
  <si>
    <t>PULLEN, J. MARK</t>
  </si>
  <si>
    <t>The Project on Social Theory and Civil Society</t>
  </si>
  <si>
    <t>11195A</t>
  </si>
  <si>
    <t>110108</t>
  </si>
  <si>
    <t>221256</t>
  </si>
  <si>
    <t>202627</t>
  </si>
  <si>
    <t>Relationship Factors Contributing to the Progression of Combat Related PTSD and Suicidality Over Time</t>
  </si>
  <si>
    <t>Modeling The Impacts of Hypoxia On Ecologically and Commercially Important Living Resources in the Northern Gulf of Mexico</t>
  </si>
  <si>
    <t>110843</t>
  </si>
  <si>
    <t>MCGRATH, ROBERT J.</t>
  </si>
  <si>
    <t>202041</t>
  </si>
  <si>
    <t>191007</t>
  </si>
  <si>
    <t>112045</t>
  </si>
  <si>
    <t>191009</t>
  </si>
  <si>
    <t>Witte, James</t>
  </si>
  <si>
    <t>202629</t>
  </si>
  <si>
    <t>111077</t>
  </si>
  <si>
    <t>Statistics</t>
  </si>
  <si>
    <t>History &amp; Art History</t>
  </si>
  <si>
    <t>HALL, LENA E.</t>
  </si>
  <si>
    <t>Forecasting Authoritarian Breakdown: Causes and Consequences</t>
  </si>
  <si>
    <t>Chemistry and Biochemistry</t>
  </si>
  <si>
    <t xml:space="preserve">GMUF: Early Identification Program summer Academy - Foundation Account </t>
  </si>
  <si>
    <t>202667</t>
  </si>
  <si>
    <t>12110094</t>
  </si>
  <si>
    <t>221662</t>
  </si>
  <si>
    <t>JABBARI, BIJAN</t>
  </si>
  <si>
    <t>ZIMMERMAN, EMILY</t>
  </si>
  <si>
    <t>221720</t>
  </si>
  <si>
    <t>Discovering The South: Race, Religion, and the Transformation of American Liberalism</t>
  </si>
  <si>
    <t>111409</t>
  </si>
  <si>
    <t>KASHANCHI, FATAH</t>
  </si>
  <si>
    <t>Cohen, Daniel</t>
  </si>
  <si>
    <t>202045</t>
  </si>
  <si>
    <t>201505</t>
  </si>
  <si>
    <t>ARRA: HIV-1 TAR Derived miRNA; Implication for Latency and Pathogenesis</t>
  </si>
  <si>
    <t>202623</t>
  </si>
  <si>
    <t>Basic Ordering Agreement for Student Services Opportunities with the USGS</t>
  </si>
  <si>
    <t>Taxman, Faye Sharon</t>
  </si>
  <si>
    <t>Quantitative Support for Student Engagement Study</t>
  </si>
  <si>
    <t>222134</t>
  </si>
  <si>
    <t>110849</t>
  </si>
  <si>
    <t>202103</t>
  </si>
  <si>
    <t>202494</t>
  </si>
  <si>
    <t>106581</t>
  </si>
  <si>
    <t>TABOADA, ANA</t>
  </si>
  <si>
    <t>202311</t>
  </si>
  <si>
    <t>CyNomix: Detecting Zero-Day Malware by Generating Behavioral Cyber Genome Sequences</t>
  </si>
  <si>
    <t>110781</t>
  </si>
  <si>
    <t>SIKDAR, SIDDHARTHA</t>
  </si>
  <si>
    <t>GMUF-Korean Studies Center</t>
  </si>
  <si>
    <t>EMELIANENKO, MARIA</t>
  </si>
  <si>
    <t>220240</t>
  </si>
  <si>
    <t>Virginia SBDC -- 2012 - Main</t>
  </si>
  <si>
    <t>Collaborative Proposal: Observations and Modeling of the Longitudinal Extent and Variation of Multi-Spacecraft SEP Events</t>
  </si>
  <si>
    <t>202608</t>
  </si>
  <si>
    <t>SMITH, ROBERT F.</t>
  </si>
  <si>
    <t>Statistical Methods in Complex ROC, LROC and FROC Data</t>
  </si>
  <si>
    <t>202646</t>
  </si>
  <si>
    <t>ANDERSON, DAVID S.</t>
  </si>
  <si>
    <t>202299</t>
  </si>
  <si>
    <t>201691</t>
  </si>
  <si>
    <t>DE MUTSERT, KIM</t>
  </si>
  <si>
    <t>221868</t>
  </si>
  <si>
    <t>Role of Thymosin Beta4 in Apoptosis</t>
  </si>
  <si>
    <t>112189</t>
  </si>
  <si>
    <t>South Asia Geopolitical Stability Project</t>
  </si>
  <si>
    <t>Proactive Data Analysis and Knowledge Sharing</t>
  </si>
  <si>
    <t>HAYNES, KINGSLEY E.</t>
  </si>
  <si>
    <t>222151</t>
  </si>
  <si>
    <t>202648</t>
  </si>
  <si>
    <t>NAN, SUSAN ALLEN</t>
  </si>
  <si>
    <t>202414</t>
  </si>
  <si>
    <t>Sciences and Exploration Data Analysis</t>
  </si>
  <si>
    <t>12110158</t>
  </si>
  <si>
    <t>II-NEW: An Experimental Infrastructure for Cross-Domain Research in Wireless Computing, Cybersecurity and Data Mining</t>
  </si>
  <si>
    <t>202374</t>
  </si>
  <si>
    <t>11080A</t>
  </si>
  <si>
    <t>221985</t>
  </si>
  <si>
    <t>JAJODIA, SUSHIL</t>
  </si>
  <si>
    <t>C4I Center</t>
  </si>
  <si>
    <t>Spectroscopic Diagnostics of Solar Plasmas With CHIANTI</t>
  </si>
  <si>
    <t>CLAAR, TRACI</t>
  </si>
  <si>
    <t>Mason Enterprise Center</t>
  </si>
  <si>
    <t>112353</t>
  </si>
  <si>
    <t>222132</t>
  </si>
  <si>
    <t>202359</t>
  </si>
  <si>
    <t>110595</t>
  </si>
  <si>
    <t>107601</t>
  </si>
  <si>
    <t>202665</t>
  </si>
  <si>
    <t>201899</t>
  </si>
  <si>
    <t>Revenue Fund for Confucius Institute</t>
  </si>
  <si>
    <t>111878</t>
  </si>
  <si>
    <t>ZHAO, ERHAI</t>
  </si>
  <si>
    <t>SPACS</t>
  </si>
  <si>
    <t>108793</t>
  </si>
  <si>
    <t>Joint Geoinformatics Laboratory (JGIL), Phase IV Cooperative Geoinformation Research with NASA GSFC Earth Sciences Data and Information Service Center</t>
  </si>
  <si>
    <t>202625</t>
  </si>
  <si>
    <t>SCHRUM, KELLY R.</t>
  </si>
  <si>
    <t>111836</t>
  </si>
  <si>
    <t>110722</t>
  </si>
  <si>
    <t>222157</t>
  </si>
  <si>
    <t>112418</t>
  </si>
  <si>
    <t xml:space="preserve">Graduate School of Education  </t>
  </si>
  <si>
    <t>106507</t>
  </si>
  <si>
    <t>Francisella Interspecies Interaction with Pseudomonas, a Soil Microbe</t>
  </si>
  <si>
    <t>111676</t>
  </si>
  <si>
    <t>112550</t>
  </si>
  <si>
    <t>TAXMAN, FAYE</t>
  </si>
  <si>
    <t>Liberty Today: An Interactive Website For Teaching and Learning</t>
  </si>
  <si>
    <t>Georgian-South Ossetian Civic Point of View Process</t>
  </si>
  <si>
    <t>Revenue - Biology 306 Royalties</t>
  </si>
  <si>
    <t>BILITZA, DIETER</t>
  </si>
  <si>
    <t>112702</t>
  </si>
  <si>
    <t>Research and Development to Support NOAA Integrated Data System and CEOS Activities</t>
  </si>
  <si>
    <t>222159</t>
  </si>
  <si>
    <t>202640</t>
  </si>
  <si>
    <t>202270</t>
  </si>
  <si>
    <t>111859</t>
  </si>
  <si>
    <t>Air Traffic Demand Model Development</t>
  </si>
  <si>
    <t>Graduate Student Fellowship</t>
  </si>
  <si>
    <t>222153</t>
  </si>
  <si>
    <t>111248</t>
  </si>
  <si>
    <t>202295</t>
  </si>
  <si>
    <t>Mentor Protege: SAIC-CWS</t>
  </si>
  <si>
    <t>112452</t>
  </si>
  <si>
    <t>IDIQ: Training Leaders to Develop Talent Within Units</t>
  </si>
  <si>
    <t>112120</t>
  </si>
  <si>
    <t>201955</t>
  </si>
  <si>
    <t>VAN HOEK, MONIQUE</t>
  </si>
  <si>
    <t>ZACCARO, STEPHEN J.</t>
  </si>
  <si>
    <t>202510</t>
  </si>
  <si>
    <t>KLEINER, MARTIN</t>
  </si>
  <si>
    <t>111112</t>
  </si>
  <si>
    <t>BOETTKE, PETER</t>
  </si>
  <si>
    <t>TANG, LIANSHENG</t>
  </si>
  <si>
    <t>201813</t>
  </si>
  <si>
    <t>102628</t>
  </si>
  <si>
    <t>202378</t>
  </si>
  <si>
    <t>VDH Medical Monitoring Project (MMP)</t>
  </si>
  <si>
    <t>111951</t>
  </si>
  <si>
    <t>Damascus University Scholar Exchange</t>
  </si>
  <si>
    <t>202644</t>
  </si>
  <si>
    <t>112185</t>
  </si>
  <si>
    <t>112706</t>
  </si>
  <si>
    <t>JONAS, ROBERT B.</t>
  </si>
  <si>
    <t>222136</t>
  </si>
  <si>
    <t>Mathematical Sciences</t>
  </si>
  <si>
    <t>12100011</t>
  </si>
  <si>
    <t>HINTZ, KENNETH J.</t>
  </si>
  <si>
    <t>202215</t>
  </si>
  <si>
    <t>12110077</t>
  </si>
  <si>
    <t>Northrop-Grumman/DOD/Northrop Grumman-Micro Tech MMP</t>
  </si>
  <si>
    <t>202661</t>
  </si>
  <si>
    <t>Integrate IPWG Validation Algorithms into TRMM Online Visualization and Analysis System (TOVAS)</t>
  </si>
  <si>
    <t>202313</t>
  </si>
  <si>
    <t>MEIER, ROBERT R.</t>
  </si>
  <si>
    <t>Raytheon Small Business Assistance</t>
  </si>
  <si>
    <t>12110131</t>
  </si>
  <si>
    <t>Tri-Gate Nanowire FET Test-Structures to Investigate Short Channel Effects and Ballistic Transport</t>
  </si>
  <si>
    <t>202009</t>
  </si>
  <si>
    <t>109866</t>
  </si>
  <si>
    <t>112211</t>
  </si>
  <si>
    <t>Center for History and New Media</t>
  </si>
  <si>
    <t>Family Life Education Evaluation</t>
  </si>
  <si>
    <t>222138</t>
  </si>
  <si>
    <t>202621</t>
  </si>
  <si>
    <t>Caerus Animal Studies</t>
  </si>
  <si>
    <t>220254</t>
  </si>
  <si>
    <t>MAIBACH, EDWARD WILE</t>
  </si>
  <si>
    <t>201214</t>
  </si>
  <si>
    <t>108649</t>
  </si>
  <si>
    <t>Electrical &amp; Computer Eng</t>
  </si>
  <si>
    <t>202132</t>
  </si>
  <si>
    <t>12110142</t>
  </si>
  <si>
    <t>111530</t>
  </si>
  <si>
    <t>I Hear America Singing Project</t>
  </si>
  <si>
    <t>202652</t>
  </si>
  <si>
    <t>High Performance Computing on Massively Parallel Architectures</t>
  </si>
  <si>
    <t>COOPER, PAUL</t>
  </si>
  <si>
    <t>109302</t>
  </si>
  <si>
    <t>GMU CSISS Participation in OGC OWS-9 Initiative</t>
  </si>
  <si>
    <t>Dynamic Testing of Signal Transduction During Breast Cancer Initiation</t>
  </si>
  <si>
    <t>COUCH, ROBIN</t>
  </si>
  <si>
    <t>Wedel, Janine R</t>
  </si>
  <si>
    <t>PARASURAMAN, RAJA</t>
  </si>
  <si>
    <t>Criminology, Law &amp; Society</t>
  </si>
  <si>
    <t>110401</t>
  </si>
  <si>
    <t>202612</t>
  </si>
  <si>
    <t>202074</t>
  </si>
  <si>
    <t>202506</t>
  </si>
  <si>
    <t>111476</t>
  </si>
  <si>
    <t>12110127</t>
  </si>
  <si>
    <t>Financial Incentives, Treatment of Medicare Patients with Back Pain, and Changes in Their Health</t>
  </si>
  <si>
    <t>CEIE</t>
  </si>
  <si>
    <t>202679</t>
  </si>
  <si>
    <t>LIN, JESSICA</t>
  </si>
  <si>
    <t>CDL Web Application Development</t>
  </si>
  <si>
    <t>333030</t>
  </si>
  <si>
    <t>202637</t>
  </si>
  <si>
    <t>202117</t>
  </si>
  <si>
    <t>202639</t>
  </si>
  <si>
    <t>RI: Small: Cooperative Co-Evolutionary Design and Multi-Agent Systems</t>
  </si>
  <si>
    <t>GAFFNEY, KATHLEEN F.</t>
  </si>
  <si>
    <t>School of Systems Biology</t>
  </si>
  <si>
    <t>Houser, Daniel E</t>
  </si>
  <si>
    <t>MOU: Between GMU and Instituto Superiore Di Sanita</t>
  </si>
  <si>
    <t>Research and Development on Testing, Deployment, and Revision of Consensus-based Geospatial Standards</t>
  </si>
  <si>
    <t>112527</t>
  </si>
  <si>
    <t>12100007</t>
  </si>
  <si>
    <t>111601</t>
  </si>
  <si>
    <t>GERBER, LYNN</t>
  </si>
  <si>
    <t>Go Green with Gunston</t>
  </si>
  <si>
    <t>202011</t>
  </si>
  <si>
    <t>SCHWEBACH, J. REID</t>
  </si>
  <si>
    <t>110464</t>
  </si>
  <si>
    <t>NREL: Theory of Optical Physics of Nanocrystals for Solar Energy Utilization</t>
  </si>
  <si>
    <t>221853</t>
  </si>
  <si>
    <t>202247</t>
  </si>
  <si>
    <t>112011</t>
  </si>
  <si>
    <t>DOT Intelligent Transport Systems Technical Support Services (ITS TSS)</t>
  </si>
  <si>
    <t>12120228</t>
  </si>
  <si>
    <t>222164</t>
  </si>
  <si>
    <t>12110123</t>
  </si>
  <si>
    <t>HIEB, MICHAEL</t>
  </si>
  <si>
    <t>Schrum, Kelly R</t>
  </si>
  <si>
    <t>TANGNEY, JUNE P.</t>
  </si>
  <si>
    <t>112677</t>
  </si>
  <si>
    <t>Collaborative Storage for Zotero Service Contract</t>
  </si>
  <si>
    <t>112812</t>
  </si>
  <si>
    <t>202633</t>
  </si>
  <si>
    <t>FEMA/Connecticut Fire Chiefs Association</t>
  </si>
  <si>
    <t>Mathematical Fundamentals of Probabilistic Semantics for High-level Fusion</t>
  </si>
  <si>
    <t xml:space="preserve">Citizens’ Emergency Response Portal (CERP) SIMEX </t>
  </si>
  <si>
    <t>Startalk: 21st Century Skills - Implications for Teaching Critical Need Languages</t>
  </si>
  <si>
    <t>STERLING, DONNA R.</t>
  </si>
  <si>
    <t>221813</t>
  </si>
  <si>
    <t>Astrobiology of Icy Woods: Habitability, Survivability, Detectability</t>
  </si>
  <si>
    <t>Atmosph, Oceanic &amp; Earth</t>
  </si>
  <si>
    <t>202673</t>
  </si>
  <si>
    <t>112679</t>
  </si>
  <si>
    <t>Roses: Value Added Services for VxOs: An API and Server Software for Merge, Subset, and Filtering of Time Series-Like Data</t>
  </si>
  <si>
    <t>R01: Generation and Description of Neuronal Morphology and Connectivity</t>
  </si>
  <si>
    <t>202015</t>
  </si>
  <si>
    <t>112839</t>
  </si>
  <si>
    <t>202618</t>
  </si>
  <si>
    <t>Northrop-Grumman/DOD/Northrop Grumman-Micro Tech MMP Year 2-Vail Sub-Contract for Tasks 10.1 &amp; 10.2</t>
  </si>
  <si>
    <t>Joint Geoinformatics Laboratory- III</t>
  </si>
  <si>
    <t>221441</t>
  </si>
  <si>
    <t>WONG, DAVID W.</t>
  </si>
  <si>
    <t>110751</t>
  </si>
  <si>
    <t>222007</t>
  </si>
  <si>
    <t>ISS/MOU/Translational Research</t>
  </si>
  <si>
    <t>THERNISIEN, ARNAUD F.</t>
  </si>
  <si>
    <t>202656</t>
  </si>
  <si>
    <t>Optical Lattice Gases of Interacting Fermions</t>
  </si>
  <si>
    <t>202658</t>
  </si>
  <si>
    <t>222141</t>
  </si>
  <si>
    <t>HALEY, MARJORIE H.</t>
  </si>
  <si>
    <t>111006</t>
  </si>
  <si>
    <t>202176</t>
  </si>
  <si>
    <t>220358</t>
  </si>
  <si>
    <t>112199</t>
  </si>
  <si>
    <t>110380</t>
  </si>
  <si>
    <t>Interpreting the Properties of Solar Energetic Particle Events</t>
  </si>
  <si>
    <t>11141A</t>
  </si>
  <si>
    <t>GOLDSTONE, JACK</t>
  </si>
  <si>
    <t>110711</t>
  </si>
  <si>
    <t>220907</t>
  </si>
  <si>
    <t>112132</t>
  </si>
  <si>
    <t>University Press Support</t>
  </si>
  <si>
    <t>110872</t>
  </si>
  <si>
    <t>202616</t>
  </si>
  <si>
    <t>202467</t>
  </si>
  <si>
    <t>WEIGEL, ROBERT</t>
  </si>
  <si>
    <t>PI</t>
  </si>
  <si>
    <t>112488</t>
  </si>
  <si>
    <t>Ro, Young Chan</t>
  </si>
  <si>
    <t>112245</t>
  </si>
  <si>
    <t>202675</t>
  </si>
  <si>
    <t>202429</t>
  </si>
  <si>
    <t>202307</t>
  </si>
  <si>
    <t>CAREER: Internet Resource Management to Deliver High Quality Live and On-demand Streaming for Wireless</t>
  </si>
  <si>
    <t>POLSBY, DANIEL</t>
  </si>
  <si>
    <t>222162</t>
  </si>
  <si>
    <t>Management, Upgrade, and Validation of the Global Ultraviolet Imager Limb Database</t>
  </si>
  <si>
    <t>221736</t>
  </si>
  <si>
    <t>HAMNER, CHRIS</t>
  </si>
  <si>
    <t>109286</t>
  </si>
  <si>
    <t>201415</t>
  </si>
  <si>
    <t>DWYER, LESLIE</t>
  </si>
  <si>
    <t>Tangney, June P</t>
  </si>
  <si>
    <t>GMUF: Francisella and Infections Disease</t>
  </si>
  <si>
    <t>ASCOLI, GIORGIO</t>
  </si>
  <si>
    <t>In-Person vs. Computer Interventions to Increase Probation Compliance</t>
  </si>
  <si>
    <t>220298</t>
  </si>
  <si>
    <t>221489</t>
  </si>
  <si>
    <t>110154</t>
  </si>
  <si>
    <t>DANIELS, MARGARET J.</t>
  </si>
  <si>
    <t>American Psychological Association</t>
  </si>
  <si>
    <t>202635</t>
  </si>
  <si>
    <t>Rosenberger, William F</t>
  </si>
  <si>
    <t>111314</t>
  </si>
  <si>
    <t>110077</t>
  </si>
  <si>
    <t>Economics</t>
  </si>
  <si>
    <t>222147</t>
  </si>
  <si>
    <t>Making a Difference: Community Assets Associated with Improved Life Expectancy</t>
  </si>
  <si>
    <t>202170</t>
  </si>
  <si>
    <t>AGOURIS, PEGGY</t>
  </si>
  <si>
    <t>Investigation In Bimolecular Engineering</t>
  </si>
  <si>
    <t>Sherry, Lance</t>
  </si>
  <si>
    <t>111803</t>
  </si>
  <si>
    <t>Linking Theory to Practice: Conflict Analysis and Resolution Pedagogy</t>
  </si>
  <si>
    <t>202076</t>
  </si>
  <si>
    <t>201809</t>
  </si>
  <si>
    <t>SHAKLEE, BEVERLY D.</t>
  </si>
  <si>
    <t>112500</t>
  </si>
  <si>
    <t>109485</t>
  </si>
  <si>
    <t>112614</t>
  </si>
  <si>
    <t>Kirsch Faculty Practice Agreements</t>
  </si>
  <si>
    <t>Integrated Mental Health Treatment and HIV Prevention for Court Involved Youth</t>
  </si>
  <si>
    <t>Campaign Programs</t>
  </si>
  <si>
    <t>Social Modeling for Homeland Security Applications</t>
  </si>
  <si>
    <t>222149</t>
  </si>
  <si>
    <t>Cooperative Agreement Between ARS and GMU</t>
  </si>
  <si>
    <t>202650</t>
  </si>
  <si>
    <t>111146</t>
  </si>
  <si>
    <t>202406</t>
  </si>
  <si>
    <t>222143</t>
  </si>
  <si>
    <t>SAIC Cambridge MPP</t>
  </si>
  <si>
    <t>KRASNOW:MURI: From Attentive to Automatic Performance: A Multi-scale, Multi-species, and Multi-modal Investigation of Spatial Learning</t>
  </si>
  <si>
    <t>GRANT, GERALDINE M.</t>
  </si>
  <si>
    <t>FENZA, DAVID W.</t>
  </si>
  <si>
    <t>112224</t>
  </si>
  <si>
    <t>NCBID</t>
  </si>
  <si>
    <t>100015</t>
  </si>
  <si>
    <t>IPA for Rober Elder</t>
  </si>
  <si>
    <t>111764</t>
  </si>
  <si>
    <t>Transdisciplinary Theory of Inventive Designing: Basic Concepts</t>
  </si>
  <si>
    <t>202368</t>
  </si>
  <si>
    <t>JOHNSON, WALLACE</t>
  </si>
  <si>
    <t>Laskey, Kathryn B</t>
  </si>
  <si>
    <t>Early Identification Program</t>
  </si>
  <si>
    <t>109116</t>
  </si>
  <si>
    <t>099667</t>
  </si>
  <si>
    <t>SATYAPAL, SHOBITA</t>
  </si>
  <si>
    <t>111689</t>
  </si>
  <si>
    <t>202654</t>
  </si>
  <si>
    <t>Mentor Protege: Northrop Grumman - Micro Tech, LLC</t>
  </si>
  <si>
    <t>221719</t>
  </si>
  <si>
    <t>221545</t>
  </si>
  <si>
    <t>MEINERS, MARK</t>
  </si>
  <si>
    <t>222126</t>
  </si>
  <si>
    <t>SUMMERS, MICHAEL E</t>
  </si>
  <si>
    <t>221959</t>
  </si>
  <si>
    <t>12110082</t>
  </si>
  <si>
    <t>222168</t>
  </si>
  <si>
    <t>202671</t>
  </si>
  <si>
    <t>112309</t>
  </si>
  <si>
    <t>LIU, ZHONG</t>
  </si>
  <si>
    <t>Institute for Immigration Research</t>
  </si>
  <si>
    <t>Law School</t>
  </si>
  <si>
    <t>PETERSON, MATTHEW S.</t>
  </si>
  <si>
    <t>222166</t>
  </si>
  <si>
    <t>Evaluation of Community Young Adult Drinking and Driving Prevention</t>
  </si>
  <si>
    <t>Ecological Concepts of Human Identity in Microbiome and Metagenomic Research</t>
  </si>
  <si>
    <t>222128</t>
  </si>
  <si>
    <t>202631</t>
  </si>
  <si>
    <t>111741</t>
  </si>
  <si>
    <t>Fostering Reading Engagement in English-Monolingual Students and English Language Learners Through a History Curriculum</t>
  </si>
  <si>
    <t>VAISMAN, IOSIF</t>
  </si>
  <si>
    <t>HRSC Co-I for Local and Global Cartography and Landing Site Characterization</t>
  </si>
  <si>
    <t>110765</t>
  </si>
  <si>
    <t>Global LMW and Phosphoproteomic Serum Biomarkers Analysis to Identify Inflammatory Markers Following CABG With and Without CORMATRIX Patch</t>
  </si>
  <si>
    <t>RENSHAW, KEITH</t>
  </si>
  <si>
    <t>12110074</t>
  </si>
  <si>
    <t>107297</t>
  </si>
  <si>
    <t>202662</t>
  </si>
  <si>
    <t>ARCISZEWSKI, TOMASZ</t>
  </si>
  <si>
    <t>HIRSCH, SUSAN</t>
  </si>
  <si>
    <t>LOHNER, RAINALD</t>
  </si>
  <si>
    <t>QED AIT Marine Mentor Protege Agreement</t>
  </si>
  <si>
    <t>112354</t>
  </si>
  <si>
    <t>222135</t>
  </si>
  <si>
    <t>GMUF: 090210 Civil and Infrastructure Engineering</t>
  </si>
  <si>
    <t>LIOTTA, LANCE</t>
  </si>
  <si>
    <t>GILL, CHARLOTTE</t>
  </si>
  <si>
    <t>202622</t>
  </si>
  <si>
    <t>Haddad, Bassam S</t>
  </si>
  <si>
    <t>112314</t>
  </si>
  <si>
    <t>RICHARDS, PHILLIP</t>
  </si>
  <si>
    <t>Sports Diplomacy Initiative</t>
  </si>
  <si>
    <t>221253</t>
  </si>
  <si>
    <t>Genocide Prevention Program</t>
  </si>
  <si>
    <t>Complex Porous Media Flows in Materials, Environmental and Biological Applications</t>
  </si>
  <si>
    <t>Engineering Highly Adaptive Resilient Software Systems</t>
  </si>
  <si>
    <t>221961</t>
  </si>
  <si>
    <t>Patheogenesis and Pathophysiological Mechanisms of Myofascial Trigger Points</t>
  </si>
  <si>
    <t>220561</t>
  </si>
  <si>
    <t>110272</t>
  </si>
  <si>
    <t>202390</t>
  </si>
  <si>
    <t>112745</t>
  </si>
  <si>
    <t>POLAYES, DEBORAH</t>
  </si>
  <si>
    <t>ELDER, ROBERT</t>
  </si>
  <si>
    <t>109908</t>
  </si>
  <si>
    <t>202167</t>
  </si>
  <si>
    <t>202415</t>
  </si>
  <si>
    <t>202649</t>
  </si>
  <si>
    <t>112643</t>
  </si>
  <si>
    <t>222150</t>
  </si>
  <si>
    <t>202647</t>
  </si>
  <si>
    <t>Virginia College/University Partnership Laboratory School Planning Grant</t>
  </si>
  <si>
    <t>202335</t>
  </si>
  <si>
    <t>221556</t>
  </si>
  <si>
    <t>Global &amp; Community Health</t>
  </si>
  <si>
    <t>Saudi C4I Academy</t>
  </si>
  <si>
    <t>R01: Regulation of Cofilin in HIV-1 Infection of Human CD4 T Cells</t>
  </si>
  <si>
    <t>221642</t>
  </si>
  <si>
    <t>201773</t>
  </si>
  <si>
    <t>Jadaliyya</t>
  </si>
  <si>
    <t>KRASNOW: Pomata Term Professorship</t>
  </si>
  <si>
    <t>Intelligent Interactive M&amp;S Needs</t>
  </si>
  <si>
    <t>Sport Diplomacy</t>
  </si>
  <si>
    <t>110704</t>
  </si>
  <si>
    <t>112455</t>
  </si>
  <si>
    <t>FRITSCHLER, A. LEE</t>
  </si>
  <si>
    <t>201952</t>
  </si>
  <si>
    <t>222154</t>
  </si>
  <si>
    <t>112298</t>
  </si>
  <si>
    <t>12110113</t>
  </si>
  <si>
    <t>221886</t>
  </si>
  <si>
    <t>221414</t>
  </si>
  <si>
    <t>GMUF/VSE</t>
  </si>
  <si>
    <t>111850</t>
  </si>
  <si>
    <t>LEVIS, ALEXANDER H.</t>
  </si>
  <si>
    <t>HIV-1 Inhibition Using Tat Peptide Derivatives</t>
  </si>
  <si>
    <t>NASH, STEPHEN G.</t>
  </si>
  <si>
    <t>Summer Complexity and Modeling Program (CAMP)</t>
  </si>
  <si>
    <t>202643</t>
  </si>
  <si>
    <t>112862</t>
  </si>
  <si>
    <t>111733</t>
  </si>
  <si>
    <t>201777</t>
  </si>
  <si>
    <t>HUGHES, KRISTA</t>
  </si>
  <si>
    <t>SEOR</t>
  </si>
  <si>
    <t>WADDELL, CINDY</t>
  </si>
  <si>
    <t>202237</t>
  </si>
  <si>
    <t>108710</t>
  </si>
  <si>
    <t>202666</t>
  </si>
  <si>
    <t>110107</t>
  </si>
  <si>
    <t xml:space="preserve">Elucidating the Structural Basis of HMG-CoA Reductase Lovastatin-Resistance </t>
  </si>
  <si>
    <t>202000</t>
  </si>
  <si>
    <t>112724</t>
  </si>
  <si>
    <t>Energy &amp; Enterprise Initiative</t>
  </si>
  <si>
    <t>STAN, CRISTIANA</t>
  </si>
  <si>
    <t>Mentor-Protege: Chenega-Stargates, Inc., Task 1 &amp; 5</t>
  </si>
  <si>
    <t>Associated Writing Programs</t>
  </si>
  <si>
    <t>111076</t>
  </si>
  <si>
    <t>222131</t>
  </si>
  <si>
    <t>202628</t>
  </si>
  <si>
    <t>Department of Corrections</t>
  </si>
  <si>
    <t>Public &amp; International Affairs</t>
  </si>
  <si>
    <t>202354</t>
  </si>
  <si>
    <t>YANG, CHAOWEI</t>
  </si>
  <si>
    <t>202626</t>
  </si>
  <si>
    <t>12120167</t>
  </si>
  <si>
    <t>KRASNOW: A Molecular Switch in the Hippocampus Turns on Episodic Memory During Late Postnatal Development</t>
  </si>
  <si>
    <t>STEARNS, PETER N.</t>
  </si>
  <si>
    <t>11142A</t>
  </si>
  <si>
    <t>BECKER, PETER A.</t>
  </si>
  <si>
    <t>Neuroprotection and Alzheimer's Disease: Mapping the Induction of Nerve Growth Factor</t>
  </si>
  <si>
    <t>Pullen, J Mark</t>
  </si>
  <si>
    <t>202434</t>
  </si>
  <si>
    <t>111544</t>
  </si>
  <si>
    <t>202599</t>
  </si>
  <si>
    <t>202668</t>
  </si>
  <si>
    <t>ROE, DAVID A.</t>
  </si>
  <si>
    <t>112864</t>
  </si>
  <si>
    <t>202645</t>
  </si>
  <si>
    <t>Papers of the War Department (1784-1800)</t>
  </si>
  <si>
    <t>Air Traffic Research 1</t>
  </si>
  <si>
    <t>Mason-INOVA: Novel Methods for Sonographic Evaluation of Blunt Cervical Vascular Injuries</t>
  </si>
  <si>
    <t>Maibach, Edward Wile</t>
  </si>
  <si>
    <t>Collaborative Research: Tropical Variability in a New Generation of Coupled Climate Simulations With Explicitly Resolved Convection</t>
  </si>
  <si>
    <t>CSISS</t>
  </si>
  <si>
    <t>Middle Atlantic Regional Center of Excellence (MARCE)-Administrative Care</t>
  </si>
  <si>
    <t>201771</t>
  </si>
  <si>
    <t>Don't Disturb the Peace: Ethnographic Film and Research in Post Conflict Aceh, Indonesia</t>
  </si>
  <si>
    <t>Robotics Collaborative Technology Alliance 2010</t>
  </si>
  <si>
    <t>Study on Detecting Malicious Packets Using DNS and Regular Expression</t>
  </si>
  <si>
    <t>112121</t>
  </si>
  <si>
    <t>110416</t>
  </si>
  <si>
    <t>110338</t>
  </si>
  <si>
    <t>201954</t>
  </si>
  <si>
    <t>Levis, Alexander H</t>
  </si>
  <si>
    <t>DUXBURY, THOMAS</t>
  </si>
  <si>
    <t>EDUC600: Workshop in Education: Reading and Writing Strategies For English Language Learners</t>
  </si>
  <si>
    <t>Professional Development Program 2009-2010</t>
  </si>
  <si>
    <t>Lindley, Lisa Lora</t>
  </si>
  <si>
    <t>222152</t>
  </si>
  <si>
    <t>WU, YUNTAO</t>
  </si>
  <si>
    <t>LI, QILIANG</t>
  </si>
  <si>
    <t>112210</t>
  </si>
  <si>
    <t>ANDERSON, DANIEL M.</t>
  </si>
  <si>
    <t>RAMIREZ, CARLOS D.</t>
  </si>
  <si>
    <t>109395</t>
  </si>
  <si>
    <t>222139</t>
  </si>
  <si>
    <t>202352</t>
  </si>
  <si>
    <t>202620</t>
  </si>
  <si>
    <t>Krasnow Institute</t>
  </si>
  <si>
    <t>112438</t>
  </si>
  <si>
    <t>NKCHS/Campbell Collaboration</t>
  </si>
  <si>
    <t>12110130</t>
  </si>
  <si>
    <t>111178</t>
  </si>
  <si>
    <t>112681</t>
  </si>
  <si>
    <t>112570</t>
  </si>
  <si>
    <t>12120235</t>
  </si>
  <si>
    <t>202574</t>
  </si>
  <si>
    <t>HADLEY, JACK</t>
  </si>
  <si>
    <t>101564</t>
  </si>
  <si>
    <t>202660</t>
  </si>
  <si>
    <t>CTSA Community Engagement</t>
  </si>
  <si>
    <t>CALGB Duke Microarray Study</t>
  </si>
  <si>
    <t>NPS Climate Communication Internships</t>
  </si>
  <si>
    <t>Revenue/Fairfax County/Positive Aging</t>
  </si>
  <si>
    <t>221786</t>
  </si>
  <si>
    <t>202624</t>
  </si>
  <si>
    <t>12120165</t>
  </si>
  <si>
    <t>GIFFORD, JONATHAN L.</t>
  </si>
  <si>
    <t>YANG, WENLI</t>
  </si>
  <si>
    <t>112006</t>
  </si>
  <si>
    <t>11163A</t>
  </si>
  <si>
    <t>110946</t>
  </si>
  <si>
    <t>Long Term Care</t>
  </si>
  <si>
    <t>Integrated Technology Portfolio Assessment and Decision-Making Support Capability</t>
  </si>
  <si>
    <t>202318</t>
  </si>
  <si>
    <t>202144</t>
  </si>
  <si>
    <t>201935</t>
  </si>
  <si>
    <t>ALLBECK, JAN</t>
  </si>
  <si>
    <t>Phosphoproteomic Profiling and Functional Characterization of Host Response to Pathogens</t>
  </si>
  <si>
    <t>110359</t>
  </si>
  <si>
    <t>F31: HIV Risk Behavior in Recently Released Jail Inmate: The Roles of Perceived Risk, Community Connectedness, &amp; Community Social Disorder (L. Adams)</t>
  </si>
  <si>
    <t>202664</t>
  </si>
  <si>
    <t>Development of an HIV Rev-Dependent Dual-Reporter Cell for Anti-HIV Drug Screening</t>
  </si>
  <si>
    <t>LEVITT, TOD</t>
  </si>
  <si>
    <t>VA STEM CoNNECT: Virginia Collaborative Nurturing Network to Enhance Content-Focused Teaching</t>
  </si>
  <si>
    <t>ROUILLARD, ALEXIS</t>
  </si>
  <si>
    <t>NeuroNavigator, the Hippocampal Model for Radical SyNAPSE</t>
  </si>
  <si>
    <t>MALEK, SAM</t>
  </si>
  <si>
    <t>112046</t>
  </si>
  <si>
    <t>112534</t>
  </si>
  <si>
    <t>CHANDHOKE, VIKAS</t>
  </si>
  <si>
    <t>STAVROU, ANGELOS</t>
  </si>
  <si>
    <t>CESU: National Mall Management Plan Visitor Use Study 2006-2007</t>
  </si>
  <si>
    <t>C2 Enterprise Architecture Development</t>
  </si>
  <si>
    <t>222133</t>
  </si>
  <si>
    <t>110399</t>
  </si>
  <si>
    <t>Collaborative Research: Planning Grant: I/UCRC: National Center for Spatiotemporal Thinking and Computing</t>
  </si>
  <si>
    <t>Stefanidis, Anthony</t>
  </si>
  <si>
    <t>222158</t>
  </si>
  <si>
    <t>202641</t>
  </si>
  <si>
    <t>112339</t>
  </si>
  <si>
    <t>202333</t>
  </si>
  <si>
    <t>109259</t>
  </si>
  <si>
    <t>107840</t>
  </si>
  <si>
    <t>GMUF/Rudolph &amp; Louise Fishel Endowed Scholarship</t>
  </si>
  <si>
    <t>IPA Visiting Scholar Federal Deposit Insurance Corporation</t>
  </si>
  <si>
    <t>SHCY Website Redesign Project</t>
  </si>
  <si>
    <t>ESPOSITO-SMYTHERS, CHRISTIANNE</t>
  </si>
  <si>
    <t>111480</t>
  </si>
  <si>
    <t>GMUF: Early Identification Program Strengthening the Family</t>
  </si>
  <si>
    <t>Johnson, Wallace</t>
  </si>
  <si>
    <t>202413</t>
  </si>
  <si>
    <t>BTK Induction by HIV: Implications for Therapeutics</t>
  </si>
  <si>
    <t>Beacon Community Program Evaluation</t>
  </si>
  <si>
    <t>Virginia Initiative for Science Teaching and Achievement (VISTA)</t>
  </si>
  <si>
    <t>202672</t>
  </si>
  <si>
    <t>Mason Enterprise Center Classified Telework Program - DISA - Woodbridge</t>
  </si>
  <si>
    <t>Geography &amp; Geoinfo Science</t>
  </si>
  <si>
    <t>12120227</t>
  </si>
  <si>
    <t>12100002</t>
  </si>
  <si>
    <t>111062</t>
  </si>
  <si>
    <t>SESHAIYER, PADMANABHAN</t>
  </si>
  <si>
    <t>ICES</t>
  </si>
  <si>
    <t>222125</t>
  </si>
  <si>
    <t>112636</t>
  </si>
  <si>
    <t>202112</t>
  </si>
  <si>
    <t>202340</t>
  </si>
  <si>
    <t>Computer Science</t>
  </si>
  <si>
    <t>SIMON, ROBERT P</t>
  </si>
  <si>
    <t>Kang, Brent ByungHoon</t>
  </si>
  <si>
    <t>Tracing the Flow of Plasma Through the Ionosphere and Plasmasphere</t>
  </si>
  <si>
    <t>An Examination of the Affects of the Girls on the Run Program</t>
  </si>
  <si>
    <t>109610</t>
  </si>
  <si>
    <t>Disseminating Effective Learning Through Automation (DELTA)</t>
  </si>
  <si>
    <t>CEOSR</t>
  </si>
  <si>
    <t>Ethics and Economics</t>
  </si>
  <si>
    <t>222165</t>
  </si>
  <si>
    <t>Benjamin Franklin Summer Institute With Asia</t>
  </si>
  <si>
    <t>221731</t>
  </si>
  <si>
    <t>12100029</t>
  </si>
  <si>
    <t>Preliminary Analysis of USAID Projects: Basic Education Coalition</t>
  </si>
  <si>
    <t>112227</t>
  </si>
  <si>
    <t>Career: Developing Mathematical Tools for Modeling Complex Materials Systems</t>
  </si>
  <si>
    <t>KEENAN, JODY A.</t>
  </si>
  <si>
    <t>109469</t>
  </si>
  <si>
    <t>221971</t>
  </si>
  <si>
    <t>202617</t>
  </si>
  <si>
    <t>Ctr for Secure Info Systems</t>
  </si>
  <si>
    <t>110873</t>
  </si>
  <si>
    <t>OLDS, JAMES</t>
  </si>
  <si>
    <t>112836</t>
  </si>
  <si>
    <t>12110149</t>
  </si>
  <si>
    <t>Southeast Asian Squirrel Phylogeography</t>
  </si>
  <si>
    <t>202659</t>
  </si>
  <si>
    <t>222140</t>
  </si>
  <si>
    <t>111684</t>
  </si>
  <si>
    <t>110070</t>
  </si>
  <si>
    <t>108064</t>
  </si>
  <si>
    <t>111844</t>
  </si>
  <si>
    <t>Gibbs, Frederick William</t>
  </si>
  <si>
    <t>202657</t>
  </si>
  <si>
    <t>111727</t>
  </si>
  <si>
    <t>112838</t>
  </si>
  <si>
    <t>202619</t>
  </si>
  <si>
    <t>222100</t>
  </si>
  <si>
    <t>CCEP-I: National Network for Ocean and Climate Change Interpretation</t>
  </si>
  <si>
    <t>Teaming Agreement with Caerus</t>
  </si>
  <si>
    <t>202613</t>
  </si>
  <si>
    <t>202075</t>
  </si>
  <si>
    <t>112751</t>
  </si>
  <si>
    <t>School of Public Policy</t>
  </si>
  <si>
    <t>American Institute for Research's (AIR) Model Systems Knowledge Translation Center (MSKTC)</t>
  </si>
  <si>
    <t>201844</t>
  </si>
  <si>
    <t>SCHRUM, LYNN</t>
  </si>
  <si>
    <t>222144</t>
  </si>
  <si>
    <t>Predictors of Excessive Weight Gain Among Infants of Low Income Hispanic Mothers: A Comparison With the National Infant Feeding Practices Study II</t>
  </si>
  <si>
    <t>202653</t>
  </si>
  <si>
    <t>SHERRY, LANCE</t>
  </si>
  <si>
    <t>111723</t>
  </si>
  <si>
    <t>11015A</t>
  </si>
  <si>
    <t>202269</t>
  </si>
  <si>
    <t>Religious Studies</t>
  </si>
  <si>
    <t>110754</t>
  </si>
  <si>
    <t>Sustaining Digital Humanities Training Through THATCamp</t>
  </si>
  <si>
    <t>112192</t>
  </si>
  <si>
    <t>Petricoin, Emanuel F</t>
  </si>
  <si>
    <t>112711</t>
  </si>
  <si>
    <t>111357</t>
  </si>
  <si>
    <t>MINESTRONE</t>
  </si>
  <si>
    <t>110034</t>
  </si>
  <si>
    <t>USDoED/ARRA/VISTA/Participant Support</t>
  </si>
  <si>
    <t>2012 Summer Research With NIDA: Jail-Based Treatment to Reduce Substance Abuse, Recidivism and Risky Behavior</t>
  </si>
  <si>
    <t>101314</t>
  </si>
  <si>
    <t>202676</t>
  </si>
  <si>
    <t>110794</t>
  </si>
  <si>
    <t>202304</t>
  </si>
  <si>
    <t>202638</t>
  </si>
  <si>
    <t>Ctr for Health Policy Rsch&amp;Eth</t>
  </si>
  <si>
    <t>Using Laboratory Experiments to Examine Clientelism as a Political Norm</t>
  </si>
  <si>
    <t>Ctr for Social Science Rsch</t>
  </si>
  <si>
    <t>Application of a Cherenkov MASER to Pre-Shot Sniper Detection and Ground Penetrating Radar</t>
  </si>
  <si>
    <t>333031</t>
  </si>
  <si>
    <t>Machine Learning Selection of KML for StormCenter ISS</t>
  </si>
  <si>
    <t>202636</t>
  </si>
  <si>
    <t>MURI:ONR: From Attentive to Automatic Performance</t>
  </si>
  <si>
    <t>GMUF Research-Hughes</t>
  </si>
  <si>
    <t>202678</t>
  </si>
  <si>
    <t>12110126</t>
  </si>
  <si>
    <t>222161</t>
  </si>
  <si>
    <t>111554</t>
  </si>
  <si>
    <t>Application of Clinical Proteomic Technologies for Oncology-Based Applications</t>
  </si>
  <si>
    <t>Computer-aided Human Centric Cyber Situation Awareness</t>
  </si>
  <si>
    <t>CHEN, SONGQING</t>
  </si>
  <si>
    <t>Communication</t>
  </si>
  <si>
    <t>221718</t>
  </si>
  <si>
    <t>Quantitative Assessments Leveraging  Effects Based Analysis For Degraded PNT</t>
  </si>
  <si>
    <t>202655</t>
  </si>
  <si>
    <t>Financial Institutions: A Study of Real Linkages and Policy Influence</t>
  </si>
  <si>
    <t>112363</t>
  </si>
  <si>
    <t>ERDC Broad Agency Announcement TEC-06: Terrain Evaluation and Reasoning Tasks 1-4</t>
  </si>
  <si>
    <t>Di, Liping</t>
  </si>
  <si>
    <t>Geosocial Analysis of Social Media Feeds</t>
  </si>
  <si>
    <t>Technical Response to METS 11 NNG10CR16C, Task 089, by the Microwave Remote Sensing Group</t>
  </si>
  <si>
    <t>Evidence-Based Assessment Tool to Enhance National and International Space Medicine Policy Formulation Process</t>
  </si>
  <si>
    <t>202073</t>
  </si>
  <si>
    <t>111780</t>
  </si>
  <si>
    <t xml:space="preserve">ROSES: A National Crop Progress Monitoring System Based on NASA Earth Science Results </t>
  </si>
  <si>
    <t>Shaklee, Beverly D</t>
  </si>
  <si>
    <t>STEM and Students of Color</t>
  </si>
  <si>
    <t>202615</t>
  </si>
  <si>
    <t>Law School Support</t>
  </si>
  <si>
    <t>COSTA, PAULO</t>
  </si>
  <si>
    <t>Public Service Internships</t>
  </si>
  <si>
    <t>BAILEY, CHARLES L.</t>
  </si>
  <si>
    <t>112545</t>
  </si>
  <si>
    <t>Psychology</t>
  </si>
  <si>
    <t>Boat Time III</t>
  </si>
  <si>
    <t>202630</t>
  </si>
  <si>
    <t>222129</t>
  </si>
  <si>
    <t>202489</t>
  </si>
  <si>
    <t>DUMAS, THEODORE CONSTANTINE</t>
  </si>
  <si>
    <t>222061</t>
  </si>
  <si>
    <t>SIMCI Consultant Services</t>
  </si>
  <si>
    <t>IPA: Asymptomatic Carotid Stenosis: Cognitive Function and Plaque Correlates</t>
  </si>
  <si>
    <t>HUBER, VICTORIA M.</t>
  </si>
  <si>
    <t>222167</t>
  </si>
  <si>
    <t>12110120</t>
  </si>
  <si>
    <t>Cross-Layer Resilient and Adaptive Networking</t>
  </si>
  <si>
    <t>KOSECKA, JANA</t>
  </si>
  <si>
    <t>108788</t>
  </si>
  <si>
    <t>202581</t>
  </si>
  <si>
    <t>12110083</t>
  </si>
  <si>
    <t>202670</t>
  </si>
  <si>
    <t>222169</t>
  </si>
  <si>
    <t>Social Work</t>
  </si>
  <si>
    <t>New Horizons Science Team Participation</t>
  </si>
  <si>
    <t>Collaborative Research: Planning Grant: I/UCRC for Configuration Analytics and Automation</t>
  </si>
  <si>
    <t>202487</t>
  </si>
  <si>
    <t>222127</t>
  </si>
  <si>
    <t>Tetrick, Lois E</t>
  </si>
  <si>
    <t>111450</t>
  </si>
  <si>
    <t>GMUF/KOCH Foundation: To Support ICES</t>
  </si>
  <si>
    <t>DI, LIPING</t>
  </si>
  <si>
    <t>HOUSER, DANIEL</t>
  </si>
  <si>
    <t>CURBY, TIM</t>
  </si>
  <si>
    <t>202634</t>
  </si>
  <si>
    <t>222163</t>
  </si>
  <si>
    <t>Stateless Machine-to-Machine Communication</t>
  </si>
  <si>
    <t>202308</t>
  </si>
  <si>
    <t>Virginia SBDC CY 2011 Proposal</t>
  </si>
  <si>
    <t>Conflict Analysis &amp; Resolution</t>
  </si>
  <si>
    <t>12110087</t>
  </si>
  <si>
    <t>NICHOLS, LEN</t>
  </si>
  <si>
    <t>Information Assurance Scholarship Program</t>
  </si>
  <si>
    <t>SAGOFF, MARK</t>
  </si>
  <si>
    <t>202674</t>
  </si>
  <si>
    <t>KEHN-HALL, KYLENE</t>
  </si>
  <si>
    <t>Reduced-Order Modeling, Model Management and PDE-Constrained Optimization</t>
  </si>
  <si>
    <t>PAPACONSTANTOPOULOS, DIMITRIOS</t>
  </si>
  <si>
    <t>CAPMM</t>
  </si>
  <si>
    <t>12100004</t>
  </si>
  <si>
    <t>220272</t>
  </si>
  <si>
    <t>108255</t>
  </si>
  <si>
    <t>BARTOLI, ANDREA</t>
  </si>
  <si>
    <t>202651</t>
  </si>
  <si>
    <t>SAIC Mentor Protege Program</t>
  </si>
  <si>
    <t>Censer, Jack R</t>
  </si>
  <si>
    <t>CLARK, KEVIN A.</t>
  </si>
  <si>
    <t>110224</t>
  </si>
  <si>
    <t>Dere, Kenneth P</t>
  </si>
  <si>
    <t>112501</t>
  </si>
  <si>
    <t>Research on Potential Incremental Reforms to Postal Law</t>
  </si>
  <si>
    <t>BAKER, ROBERT</t>
  </si>
  <si>
    <t>Environmental Science &amp;Policy</t>
  </si>
  <si>
    <t>201806</t>
  </si>
  <si>
    <t>112096</t>
  </si>
  <si>
    <t>112369</t>
  </si>
  <si>
    <t>SCHEINFELDT, THOMAS</t>
  </si>
  <si>
    <t>112221</t>
  </si>
  <si>
    <t>110716</t>
  </si>
  <si>
    <t>202386</t>
  </si>
  <si>
    <t>11186A</t>
  </si>
  <si>
    <t>221992</t>
  </si>
  <si>
    <t>Ritterhouse, Jennifer Lynn</t>
  </si>
  <si>
    <t>A Search For Tidally Stripped CO Around Hot Jupiter Type Exoplanets</t>
  </si>
  <si>
    <t>222146</t>
  </si>
  <si>
    <t>Geometric and Semantic Techniques for Geo-Localization</t>
  </si>
  <si>
    <t>111573</t>
  </si>
  <si>
    <t>Division</t>
  </si>
  <si>
    <t>Dept/Ctr</t>
  </si>
  <si>
    <t>Volgenau School of Engineering</t>
  </si>
  <si>
    <t>College of Science</t>
  </si>
  <si>
    <t>COS Academic Admin &amp; Student Svcs</t>
  </si>
  <si>
    <t>Academic  Administration</t>
  </si>
  <si>
    <t>College of Educ &amp; Human Development</t>
  </si>
  <si>
    <t>Graduate School of Education</t>
  </si>
  <si>
    <t>College Humanities &amp;Social Sciences</t>
  </si>
  <si>
    <t>Provost Activities</t>
  </si>
  <si>
    <t>College of Health &amp; Human Services</t>
  </si>
  <si>
    <t>SPP Academic Admin &amp; Student Svcs</t>
  </si>
  <si>
    <t>CHSS Acad Admin &amp; Student Services</t>
  </si>
  <si>
    <t>CHHS Acad Admin &amp; Student Srvcs</t>
  </si>
  <si>
    <t>University Life</t>
  </si>
  <si>
    <t>School of Law</t>
  </si>
  <si>
    <t>University Development</t>
  </si>
  <si>
    <t>Development Services</t>
  </si>
  <si>
    <t>Sponsor</t>
  </si>
  <si>
    <t>National Institute of Health</t>
  </si>
  <si>
    <t>ADNET Systems Inc</t>
  </si>
  <si>
    <t>Alion Science and Technology Corporation</t>
  </si>
  <si>
    <t>American Psychological Foundation</t>
  </si>
  <si>
    <t>Aptima Inc</t>
  </si>
  <si>
    <t>General Services Administration</t>
  </si>
  <si>
    <t>GMU Foundation</t>
  </si>
  <si>
    <t>Global Resource Solutions Inc</t>
  </si>
  <si>
    <t>HRL Laboratories LLC</t>
  </si>
  <si>
    <t>International Foundation for Research in Experimental Economics</t>
  </si>
  <si>
    <t>Istituto Superiore di Sanita</t>
  </si>
  <si>
    <t>Jeffress Trust</t>
  </si>
  <si>
    <t>Berkley Research Associates</t>
  </si>
  <si>
    <t>Catholic University</t>
  </si>
  <si>
    <t>Chenega Technology Services Corporation</t>
  </si>
  <si>
    <t>Federal Deposit Insurance Corporation</t>
  </si>
  <si>
    <t>Florida State College at Jacksonville</t>
  </si>
  <si>
    <t>Naval Research Laboratory</t>
  </si>
  <si>
    <t>Jet Propulsion Laboratory</t>
  </si>
  <si>
    <t>Defense Advanced Research Projects Agency</t>
  </si>
  <si>
    <t>Defense Threat Reduction Agency</t>
  </si>
  <si>
    <t>INOVA</t>
  </si>
  <si>
    <t>National Aeronautics and Space Administration</t>
  </si>
  <si>
    <t>National Endowment for the Humanities</t>
  </si>
  <si>
    <t>National Science Foundation</t>
  </si>
  <si>
    <t>Office of Naval Research</t>
  </si>
  <si>
    <t>Raytheon E-Systems</t>
  </si>
  <si>
    <t>US Department of Agriculture</t>
  </si>
  <si>
    <t>US Department of Education</t>
  </si>
  <si>
    <t>US Department of Energy</t>
  </si>
  <si>
    <t>US Department of State</t>
  </si>
  <si>
    <t>US Department of Veteran Affairs</t>
  </si>
  <si>
    <t>US Geological Survey</t>
  </si>
  <si>
    <t>US Postal Service</t>
  </si>
  <si>
    <t>Booz-Allen Hamilton</t>
  </si>
  <si>
    <t>US Department of Defense</t>
  </si>
  <si>
    <t>US Institute of Peace</t>
  </si>
  <si>
    <t>Logistics Management Institute</t>
  </si>
  <si>
    <t>Louisiana State University</t>
  </si>
  <si>
    <t>Commonwealth Health Research Board</t>
  </si>
  <si>
    <t>Dixie State College of Utah</t>
  </si>
  <si>
    <t>Duke University</t>
  </si>
  <si>
    <t>NASA Langley Research Center</t>
  </si>
  <si>
    <t>NASA Goddard Flight Center</t>
  </si>
  <si>
    <t>National Archives and Records Administration</t>
  </si>
  <si>
    <t>National Oceanic and Atmospheric Admin</t>
  </si>
  <si>
    <t>National Park Service</t>
  </si>
  <si>
    <t>National Security Agency</t>
  </si>
  <si>
    <t>Northrup Grumman Corporation</t>
  </si>
  <si>
    <t>New York University</t>
  </si>
  <si>
    <t>Open Geospatial Consortium, Inc.</t>
  </si>
  <si>
    <t>Pennsylvania State University</t>
  </si>
  <si>
    <t>Prince William County Schools</t>
  </si>
  <si>
    <t>Revenue</t>
  </si>
  <si>
    <t>Rutgers University</t>
  </si>
  <si>
    <t>Santa Fe Institute</t>
  </si>
  <si>
    <t>SAIC</t>
  </si>
  <si>
    <t>Social Science Research Council</t>
  </si>
  <si>
    <t>Society for Human Resource Management</t>
  </si>
  <si>
    <t>Southwest Research Institute</t>
  </si>
  <si>
    <t>StormCenter Communications Inc</t>
  </si>
  <si>
    <t>Government of Switzerland</t>
  </si>
  <si>
    <t>Andrew W Mellon Foundation</t>
  </si>
  <si>
    <t>Mitre Corporation</t>
  </si>
  <si>
    <t>University of Texas</t>
  </si>
  <si>
    <t>University of Central Florida</t>
  </si>
  <si>
    <t>University of Colorado</t>
  </si>
  <si>
    <t>Army Research Office</t>
  </si>
  <si>
    <t>University of Maryland</t>
  </si>
  <si>
    <t>University of Michigan</t>
  </si>
  <si>
    <t>University of North Carolina</t>
  </si>
  <si>
    <t>University of Pittsburgh</t>
  </si>
  <si>
    <t>University of Virginia</t>
  </si>
  <si>
    <t>US Air Force</t>
  </si>
  <si>
    <t>US Army</t>
  </si>
  <si>
    <t>Small Business Administration</t>
  </si>
  <si>
    <t>VECTARE</t>
  </si>
  <si>
    <t>VA Department of Corrections</t>
  </si>
  <si>
    <t>VA Department of Health</t>
  </si>
  <si>
    <t>VA Law Foundation</t>
  </si>
  <si>
    <t>VA Department of Education</t>
  </si>
  <si>
    <t>Semiconductor Research Corporation</t>
  </si>
  <si>
    <t>Virginia Commonwealth University</t>
  </si>
  <si>
    <t>National Institute of Standards and Technology</t>
  </si>
  <si>
    <t>Metron Aviation Inc</t>
  </si>
  <si>
    <t>Draper Laboratory</t>
  </si>
  <si>
    <t>American Institute of Research Inc</t>
  </si>
  <si>
    <t>Electronics and Telecommunications Research Institute</t>
  </si>
  <si>
    <t>Northrop Grumman Space Technology</t>
  </si>
  <si>
    <t>Northrop Grumman Information Technology</t>
  </si>
  <si>
    <t>National Opinion Research Center</t>
  </si>
  <si>
    <t>Global Strategies Group Inc</t>
  </si>
  <si>
    <t>Arctic Slope Regional Corporation</t>
  </si>
  <si>
    <t>Donana Biological Station</t>
  </si>
  <si>
    <t>EADS North America</t>
  </si>
  <si>
    <t>C4i Consultants Inc</t>
  </si>
  <si>
    <t>Government of Norway</t>
  </si>
  <si>
    <t>World Bank</t>
  </si>
  <si>
    <t>Georgetown University</t>
  </si>
  <si>
    <t>University of Pennsylvania</t>
  </si>
  <si>
    <t>Council for Basic Education</t>
  </si>
  <si>
    <t>Rhode Island Hospital</t>
  </si>
  <si>
    <t>Columbia University</t>
  </si>
  <si>
    <t>University of North Texas</t>
  </si>
  <si>
    <t>ExxonMobil Foundation</t>
  </si>
  <si>
    <t>Secure Command Government Solutions, LLC.</t>
  </si>
  <si>
    <t>National Counseling Group</t>
  </si>
  <si>
    <t>Object Video</t>
  </si>
  <si>
    <t>International Association of Fire Chiefs</t>
  </si>
  <si>
    <t>Q.E.D. Systems, Inc.</t>
  </si>
  <si>
    <t>New England Aquarium</t>
  </si>
  <si>
    <t>National Security Innovations, Inc.</t>
  </si>
  <si>
    <t>Henry Ford Health System</t>
  </si>
  <si>
    <t>Cycorp Inc.</t>
  </si>
  <si>
    <t>RNET Technologies, Inc.</t>
  </si>
  <si>
    <t>Echo Ridge</t>
  </si>
  <si>
    <t>Society for the History of Children and Youth</t>
  </si>
  <si>
    <t>Thomas Jefferson Foundation</t>
  </si>
  <si>
    <t>Caerus Discovery, LLC</t>
  </si>
  <si>
    <t>Corporation for Digital Scholarship</t>
  </si>
  <si>
    <t>Chemonics</t>
  </si>
  <si>
    <t>Girls on the Run of Northern Virginia</t>
  </si>
  <si>
    <t>Foundation to Promote Open Society</t>
  </si>
  <si>
    <t>Unified Prevention Coalition of Fairfax County</t>
  </si>
  <si>
    <t>Longwood University</t>
  </si>
  <si>
    <t>Crown Consulting Inc.</t>
  </si>
  <si>
    <t>GMU #</t>
  </si>
  <si>
    <t>Fund #</t>
  </si>
  <si>
    <t>Title</t>
  </si>
  <si>
    <t>Amount of Increment</t>
  </si>
  <si>
    <t>To-Date Funding</t>
  </si>
  <si>
    <t>Funding Date</t>
  </si>
  <si>
    <t>Dept/Ctr Subtotals</t>
  </si>
  <si>
    <t>Division Subtotals</t>
  </si>
  <si>
    <t>School of Conflict Analysis&amp;Resol</t>
  </si>
  <si>
    <t>GILLEVET, PATRICK MARTIN</t>
  </si>
  <si>
    <t>Application of Bioinformatics to Mircroflora of Obese Pigs</t>
  </si>
  <si>
    <t>11038A</t>
  </si>
  <si>
    <t>202165</t>
  </si>
  <si>
    <t>Global Strategies Group</t>
  </si>
  <si>
    <t>110707</t>
  </si>
  <si>
    <t>202351</t>
  </si>
  <si>
    <t>In-person vs. Computer Interventions to Increase Probation Compliance</t>
  </si>
  <si>
    <t>111731</t>
  </si>
  <si>
    <t>202515</t>
  </si>
  <si>
    <t>CTSA Community Engagement Supplement</t>
  </si>
  <si>
    <t>LINDLEY, LISA</t>
  </si>
  <si>
    <t>112532</t>
  </si>
  <si>
    <t>202552</t>
  </si>
  <si>
    <t>112220</t>
  </si>
  <si>
    <t>202603</t>
  </si>
  <si>
    <t>Joint Laboratory for Advanced Spatiotemporal Thinking and Computing (LASTIC)</t>
  </si>
  <si>
    <t>LEON, SHARON</t>
  </si>
  <si>
    <t>112152</t>
  </si>
  <si>
    <t>202609</t>
  </si>
  <si>
    <t>Hidden Histories on America's Front Lawn: mobile.mallhistory.us</t>
  </si>
  <si>
    <t>112791</t>
  </si>
  <si>
    <t>202610</t>
  </si>
  <si>
    <t>Collaborative Proposal: Interoperability Testbed - Assessing a Layered Architecture for Integration of Existing Capabilities</t>
  </si>
  <si>
    <t>112499</t>
  </si>
  <si>
    <t>202611</t>
  </si>
  <si>
    <t>Mathematics and Science Partnership Program - Grades K-2</t>
  </si>
  <si>
    <t>112498</t>
  </si>
  <si>
    <t>202614</t>
  </si>
  <si>
    <t>Mathematics and Science Partnership Program - Grades 6-8</t>
  </si>
  <si>
    <t>NELSON, JILL</t>
  </si>
  <si>
    <t>112520</t>
  </si>
  <si>
    <t>202632</t>
  </si>
  <si>
    <t>Incorporating Probabilistic Feature Information In The Tree-Search Tracker and In Other Bayesian Inference Based Tracking Techniques</t>
  </si>
  <si>
    <t>LITCHFIELD, CAROL D.</t>
  </si>
  <si>
    <t>098149</t>
  </si>
  <si>
    <t>220275</t>
  </si>
  <si>
    <t>Halophile Fund</t>
  </si>
  <si>
    <t>221303</t>
  </si>
  <si>
    <t>IFREE/Private/ICES Support</t>
  </si>
  <si>
    <t>SCHLEICHER, DAVID</t>
  </si>
  <si>
    <t>111673</t>
  </si>
  <si>
    <t>221967</t>
  </si>
  <si>
    <t>Prof. David Schleicher's Visit to NYU - Fall 2011</t>
  </si>
  <si>
    <t>112231</t>
  </si>
  <si>
    <t>222039</t>
  </si>
  <si>
    <t>Systemic Inflammatory Response and Cardiac Post-Operative Fluid Management: A Pilot Study</t>
  </si>
  <si>
    <t>112480</t>
  </si>
  <si>
    <t>222096</t>
  </si>
  <si>
    <t>Hermelin Brain Tumor Center Genomics Based Medicine (hGBM)</t>
  </si>
  <si>
    <t>YANG, YU-WEI TONY</t>
  </si>
  <si>
    <t>112525</t>
  </si>
  <si>
    <t>222110</t>
  </si>
  <si>
    <t>Hoe Does the Cox-Maze Procedure Compare? Cost Effectiveness Analysis of Alternative Treatments of Atrial Fibrillation</t>
  </si>
  <si>
    <t>222137</t>
  </si>
  <si>
    <t>112441</t>
  </si>
  <si>
    <t>222123</t>
  </si>
  <si>
    <t>SHRM-COOP Annual Agreement</t>
  </si>
  <si>
    <t>112515</t>
  </si>
  <si>
    <t>222124</t>
  </si>
  <si>
    <t>GMUF/Semantic Mapping of Indoors Environments</t>
  </si>
  <si>
    <t>Excluded from Sponsored Programs Activity Reporting</t>
  </si>
  <si>
    <t>Fellowship: Distress and Impulsivity: A Target of Intervention for Drug-use, HIV-risk, Crime? (Elizabeth Malouf)</t>
  </si>
  <si>
    <t>Targeted Chemoprevention of Breast Cancer: From Bench to Clinical Testing</t>
  </si>
  <si>
    <t>M&amp;S CO Mission Support Services Under GRS Subcontract with Booz Allen Hamilton</t>
  </si>
  <si>
    <t>SUBTLE, Situation Understanding Both Through Language and Environment</t>
  </si>
  <si>
    <t>LIEN, JYH-MING</t>
  </si>
  <si>
    <t>II-New: Acquisition of a Light Detection and Ranging (LiDAR) Scanner System</t>
  </si>
  <si>
    <t>KAPS, JENS-PETER ERICH</t>
  </si>
  <si>
    <t>Lightweight Public Key Algorithms (PKA) for Lower Power Environments</t>
  </si>
  <si>
    <t>McQ Inc.</t>
  </si>
  <si>
    <t>GOODINGS, DEBORAH</t>
  </si>
  <si>
    <t>Sklarew, Daniel</t>
  </si>
  <si>
    <t>Enterprise Sustainability Assessment</t>
  </si>
  <si>
    <t>Time Warner Cable, Inc.</t>
  </si>
  <si>
    <t>04/01/12</t>
  </si>
  <si>
    <t>Feature Ontology Alignment through Scene Analysis</t>
  </si>
  <si>
    <t>National Geospatial Intelligence Agency</t>
  </si>
  <si>
    <t>Enhancement of FEFLO</t>
  </si>
  <si>
    <t>Frazier, Wendy</t>
  </si>
  <si>
    <t>Hakimi, Ramin</t>
  </si>
  <si>
    <t>Intelligence Advanced Research Projects Activity</t>
  </si>
  <si>
    <t>TWARDY, CHARLES</t>
  </si>
  <si>
    <t>Decomposition-Based Information Elicitation and Aggregation</t>
  </si>
  <si>
    <t>GMUF/S_CAR Student Support</t>
  </si>
  <si>
    <t>Philosophy</t>
  </si>
  <si>
    <t>Grand Total</t>
  </si>
  <si>
    <t>Data</t>
  </si>
  <si>
    <t>Sum of Amount of Increment2</t>
  </si>
  <si>
    <t>Count of Amount of Increment</t>
  </si>
  <si>
    <t>FORREST, LEWIS</t>
  </si>
  <si>
    <t>20037A</t>
  </si>
  <si>
    <t>20036A</t>
  </si>
  <si>
    <t>11203A</t>
  </si>
  <si>
    <t>Transportation Public Private Partnership Policy Program</t>
  </si>
  <si>
    <t>Houser, Daniel</t>
  </si>
  <si>
    <t>VA Department of Transportation</t>
  </si>
  <si>
    <t>Total Awards/Increments: 254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</si>
</sst>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  <numFmt numFmtId="166" formatCode="[$-409]dddd\,\ mmmm\ dd\,\ yyyy"/>
    <numFmt numFmtId="167" formatCode="mm/dd/yy;@"/>
    <numFmt numFmtId="168" formatCode="mm/dd/yy"/>
    <numFmt numFmtId="169" formatCode="&quot;$&quot;#,##0"/>
  </numFmts>
  <fonts count="41"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1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33" borderId="10" xfId="0" applyFont="1" applyFill="1" applyBorder="1" applyAlignment="1">
      <alignment horizontal="center" wrapText="1"/>
    </xf>
    <xf numFmtId="167" fontId="22" fillId="33" borderId="10" xfId="0" applyNumberFormat="1" applyFont="1" applyFill="1" applyBorder="1" applyAlignment="1">
      <alignment horizontal="center" wrapText="1"/>
    </xf>
    <xf numFmtId="167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left" vertical="top" wrapText="1"/>
    </xf>
    <xf numFmtId="0" fontId="22" fillId="33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167" fontId="23" fillId="0" borderId="10" xfId="0" applyNumberFormat="1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left"/>
    </xf>
    <xf numFmtId="167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167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4" fillId="0" borderId="11" xfId="56" applyNumberFormat="1" applyFont="1" applyFill="1" applyBorder="1" applyAlignment="1" applyProtection="1">
      <alignment/>
      <protection/>
    </xf>
    <xf numFmtId="0" fontId="2" fillId="0" borderId="11" xfId="56" applyNumberFormat="1" applyFont="1" applyFill="1" applyBorder="1" applyAlignment="1" applyProtection="1">
      <alignment wrapText="1"/>
      <protection/>
    </xf>
    <xf numFmtId="169" fontId="2" fillId="0" borderId="11" xfId="56" applyNumberFormat="1" applyFont="1" applyFill="1" applyBorder="1" applyAlignment="1" applyProtection="1">
      <alignment wrapText="1"/>
      <protection/>
    </xf>
    <xf numFmtId="0" fontId="3" fillId="0" borderId="11" xfId="56" applyNumberFormat="1" applyFont="1" applyFill="1" applyBorder="1" applyAlignment="1" applyProtection="1">
      <alignment wrapText="1"/>
      <protection/>
    </xf>
    <xf numFmtId="169" fontId="22" fillId="33" borderId="10" xfId="0" applyNumberFormat="1" applyFont="1" applyFill="1" applyBorder="1" applyAlignment="1">
      <alignment horizontal="center" wrapText="1"/>
    </xf>
    <xf numFmtId="169" fontId="23" fillId="0" borderId="10" xfId="0" applyNumberFormat="1" applyFont="1" applyBorder="1" applyAlignment="1">
      <alignment wrapText="1"/>
    </xf>
    <xf numFmtId="169" fontId="22" fillId="0" borderId="0" xfId="0" applyNumberFormat="1" applyFont="1" applyBorder="1" applyAlignment="1">
      <alignment/>
    </xf>
    <xf numFmtId="169" fontId="23" fillId="0" borderId="0" xfId="0" applyNumberFormat="1" applyFont="1" applyBorder="1" applyAlignment="1">
      <alignment/>
    </xf>
    <xf numFmtId="169" fontId="22" fillId="0" borderId="10" xfId="0" applyNumberFormat="1" applyFont="1" applyBorder="1" applyAlignment="1">
      <alignment wrapText="1"/>
    </xf>
    <xf numFmtId="169" fontId="22" fillId="0" borderId="11" xfId="0" applyNumberFormat="1" applyFont="1" applyBorder="1" applyAlignment="1">
      <alignment/>
    </xf>
    <xf numFmtId="169" fontId="22" fillId="0" borderId="12" xfId="0" applyNumberFormat="1" applyFont="1" applyBorder="1" applyAlignment="1">
      <alignment/>
    </xf>
    <xf numFmtId="167" fontId="23" fillId="0" borderId="10" xfId="0" applyNumberFormat="1" applyFont="1" applyBorder="1" applyAlignment="1" quotePrefix="1">
      <alignment horizontal="right" wrapText="1"/>
    </xf>
    <xf numFmtId="0" fontId="23" fillId="0" borderId="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vertical="top" wrapText="1"/>
    </xf>
    <xf numFmtId="169" fontId="23" fillId="0" borderId="10" xfId="0" applyNumberFormat="1" applyFont="1" applyFill="1" applyBorder="1" applyAlignment="1">
      <alignment wrapText="1"/>
    </xf>
    <xf numFmtId="167" fontId="23" fillId="0" borderId="10" xfId="0" applyNumberFormat="1" applyFont="1" applyFill="1" applyBorder="1" applyAlignment="1">
      <alignment wrapText="1"/>
    </xf>
    <xf numFmtId="169" fontId="22" fillId="0" borderId="10" xfId="0" applyNumberFormat="1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0" xfId="0" applyNumberFormat="1" applyAlignment="1">
      <alignment/>
    </xf>
    <xf numFmtId="0" fontId="0" fillId="0" borderId="16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numFmt numFmtId="4" formatCode="#,##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55" sheet="Awards"/>
  </cacheSource>
  <cacheFields count="10">
    <cacheField name="Division">
      <sharedItems containsMixedTypes="0" count="11">
        <s v="Academic  Administration"/>
        <s v="College Humanities &amp;Social Sciences"/>
        <s v="College of Educ &amp; Human Development"/>
        <s v="College of Health &amp; Human Services"/>
        <s v="College of Science"/>
        <s v="Krasnow Institute"/>
        <s v="School of Conflict Analysis&amp;Resol"/>
        <s v="School of Law"/>
        <s v="School of Public Policy"/>
        <s v="University Life"/>
        <s v="Volgenau School of Engineering"/>
      </sharedItems>
    </cacheField>
    <cacheField name="Dept">
      <sharedItems containsMixedTypes="0"/>
    </cacheField>
    <cacheField name="Dept/Ctr">
      <sharedItems containsMixedTypes="0" count="44">
        <s v="Provost Activities"/>
        <s v="Mason Enterprise Center"/>
        <s v="CHSS Acad Admin &amp; Student Services"/>
        <s v="Communication"/>
        <s v="Criminology, Law &amp; Society"/>
        <s v="Ctr for Social Science Rsch"/>
        <s v="Economics"/>
        <s v="History &amp; Art History"/>
        <s v="ICES"/>
        <s v="Philosophy"/>
        <s v="Psychology"/>
        <s v="Public &amp; International Affairs"/>
        <s v="Graduate School of Education"/>
        <s v="Graduate School of Education  "/>
        <s v="School of Rec, Hth &amp; Tourism"/>
        <s v="CHHS Acad Admin &amp; Student Srvcs"/>
        <s v="Ctr for Health Policy Rsch&amp;Eth"/>
        <s v="Global &amp; Community Health"/>
        <s v="Social Work"/>
        <s v="Atmosph, Oceanic &amp; Earth"/>
        <s v="CAPMM"/>
        <s v="CEOSR"/>
        <s v="Chemistry and Biochemistry"/>
        <s v="COS Academic Admin &amp; Student Svcs"/>
        <s v="CSISS"/>
        <s v="Environmental Science &amp;Policy"/>
        <s v="Geography &amp; Geoinfo Science"/>
        <s v="Mathematical Sciences"/>
        <s v="NCBID"/>
        <s v="School of Systems Biology"/>
        <s v="SPACS"/>
        <s v="Krasnow Institute"/>
        <s v="Conflict Analysis &amp; Resolution"/>
        <s v="Law School"/>
        <s v="SPP Academic Admin &amp; Student Svcs"/>
        <s v="Early Identification Program"/>
        <s v="C4I Center"/>
        <s v="CATSR"/>
        <s v="CEIE"/>
        <s v="Computer Science"/>
        <s v="Ctr for Secure Info Systems"/>
        <s v="Electrical &amp; Computer Eng"/>
        <s v="SEOR"/>
        <s v="Statistics"/>
      </sharedItems>
    </cacheField>
    <cacheField name="Award No">
      <sharedItems containsMixedTypes="0"/>
    </cacheField>
    <cacheField name="Seq No">
      <sharedItems containsMixedTypes="1" containsNumber="1" containsInteger="1"/>
    </cacheField>
    <cacheField name="PI">
      <sharedItems containsMixedTypes="0"/>
    </cacheField>
    <cacheField name="GMU #">
      <sharedItems containsMixedTypes="1" containsNumber="1" containsInteger="1"/>
    </cacheField>
    <cacheField name="Fund #">
      <sharedItems containsMixedTypes="1" containsNumber="1" containsInteger="1"/>
    </cacheField>
    <cacheField name="Title">
      <sharedItems containsMixedTypes="0"/>
    </cacheField>
    <cacheField name="Amount of Increment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6" firstHeaderRow="1" firstDataRow="2" firstDataCol="1"/>
  <pivotFields count="10">
    <pivotField axis="axisRow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69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Amount of Increment" fld="9" subtotal="count" baseField="0" baseItem="0" numFmtId="4"/>
    <dataField name="Sum of Amount of Increment2" fld="9" baseField="0" baseItem="0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60"/>
  <sheetViews>
    <sheetView workbookViewId="0" topLeftCell="A1">
      <selection activeCell="B8" sqref="B8"/>
    </sheetView>
  </sheetViews>
  <sheetFormatPr defaultColWidth="8.8515625" defaultRowHeight="12.75"/>
  <cols>
    <col min="1" max="1" width="34.28125" style="0" bestFit="1" customWidth="1"/>
    <col min="2" max="2" width="26.140625" style="43" customWidth="1"/>
    <col min="3" max="4" width="26.140625" style="0" bestFit="1" customWidth="1"/>
  </cols>
  <sheetData>
    <row r="3" spans="1:3" ht="12">
      <c r="A3" s="39"/>
      <c r="B3" s="40" t="s">
        <v>1033</v>
      </c>
      <c r="C3" s="51"/>
    </row>
    <row r="4" spans="1:3" ht="12">
      <c r="A4" s="40" t="s">
        <v>792</v>
      </c>
      <c r="B4" s="39" t="s">
        <v>1035</v>
      </c>
      <c r="C4" s="44" t="s">
        <v>1034</v>
      </c>
    </row>
    <row r="5" spans="1:3" ht="12">
      <c r="A5" s="39" t="s">
        <v>797</v>
      </c>
      <c r="B5" s="45">
        <v>19</v>
      </c>
      <c r="C5" s="48">
        <v>473543</v>
      </c>
    </row>
    <row r="6" spans="1:3" ht="12">
      <c r="A6" s="41" t="s">
        <v>800</v>
      </c>
      <c r="B6" s="46">
        <v>47</v>
      </c>
      <c r="C6" s="49">
        <v>5273243.78</v>
      </c>
    </row>
    <row r="7" spans="1:3" ht="12">
      <c r="A7" s="41" t="s">
        <v>798</v>
      </c>
      <c r="B7" s="46">
        <v>17</v>
      </c>
      <c r="C7" s="49">
        <v>660802</v>
      </c>
    </row>
    <row r="8" spans="1:3" ht="12">
      <c r="A8" s="41" t="s">
        <v>802</v>
      </c>
      <c r="B8" s="46">
        <v>9</v>
      </c>
      <c r="C8" s="49">
        <v>283831</v>
      </c>
    </row>
    <row r="9" spans="1:3" ht="12">
      <c r="A9" s="41" t="s">
        <v>795</v>
      </c>
      <c r="B9" s="46">
        <v>85</v>
      </c>
      <c r="C9" s="49">
        <v>7062779.11</v>
      </c>
    </row>
    <row r="10" spans="1:3" ht="12">
      <c r="A10" s="41" t="s">
        <v>532</v>
      </c>
      <c r="B10" s="46">
        <v>7</v>
      </c>
      <c r="C10" s="49">
        <v>761061.01</v>
      </c>
    </row>
    <row r="11" spans="1:3" ht="12">
      <c r="A11" s="41" t="s">
        <v>945</v>
      </c>
      <c r="B11" s="46">
        <v>7</v>
      </c>
      <c r="C11" s="49">
        <v>407643</v>
      </c>
    </row>
    <row r="12" spans="1:3" ht="12">
      <c r="A12" s="41" t="s">
        <v>807</v>
      </c>
      <c r="B12" s="46">
        <v>2</v>
      </c>
      <c r="C12" s="49">
        <v>6235.27</v>
      </c>
    </row>
    <row r="13" spans="1:3" ht="12">
      <c r="A13" s="41" t="s">
        <v>654</v>
      </c>
      <c r="B13" s="46">
        <v>6</v>
      </c>
      <c r="C13" s="49">
        <v>992235</v>
      </c>
    </row>
    <row r="14" spans="1:3" ht="12">
      <c r="A14" s="41" t="s">
        <v>806</v>
      </c>
      <c r="B14" s="46">
        <v>2</v>
      </c>
      <c r="C14" s="49">
        <v>75000</v>
      </c>
    </row>
    <row r="15" spans="1:3" ht="12">
      <c r="A15" s="41" t="s">
        <v>794</v>
      </c>
      <c r="B15" s="46">
        <v>53</v>
      </c>
      <c r="C15" s="49">
        <v>7426063.7</v>
      </c>
    </row>
    <row r="16" spans="1:3" ht="12">
      <c r="A16" s="42" t="s">
        <v>1032</v>
      </c>
      <c r="B16" s="47">
        <v>254</v>
      </c>
      <c r="C16" s="50">
        <v>23422436.869999997</v>
      </c>
    </row>
    <row r="17" ht="12">
      <c r="B17"/>
    </row>
    <row r="18" ht="12">
      <c r="B18"/>
    </row>
    <row r="19" ht="12">
      <c r="B19"/>
    </row>
    <row r="20" ht="12">
      <c r="B20"/>
    </row>
    <row r="21" ht="12">
      <c r="B21"/>
    </row>
    <row r="22" ht="12">
      <c r="B22"/>
    </row>
    <row r="23" ht="12">
      <c r="B23"/>
    </row>
    <row r="24" ht="12">
      <c r="B24"/>
    </row>
    <row r="25" ht="12">
      <c r="B25"/>
    </row>
    <row r="26" ht="12">
      <c r="B26"/>
    </row>
    <row r="27" ht="12">
      <c r="B27"/>
    </row>
    <row r="28" ht="12">
      <c r="B28"/>
    </row>
    <row r="29" ht="12">
      <c r="B29"/>
    </row>
    <row r="30" ht="12">
      <c r="B30"/>
    </row>
    <row r="31" ht="12">
      <c r="B31"/>
    </row>
    <row r="32" ht="12">
      <c r="B32"/>
    </row>
    <row r="33" ht="12">
      <c r="B33"/>
    </row>
    <row r="34" ht="12">
      <c r="B34"/>
    </row>
    <row r="35" ht="12">
      <c r="B35"/>
    </row>
    <row r="36" ht="12">
      <c r="B36"/>
    </row>
    <row r="37" ht="12">
      <c r="B37"/>
    </row>
    <row r="38" ht="12">
      <c r="B38"/>
    </row>
    <row r="39" ht="12">
      <c r="B39"/>
    </row>
    <row r="40" ht="12">
      <c r="B40"/>
    </row>
    <row r="41" ht="12">
      <c r="B41"/>
    </row>
    <row r="42" ht="12">
      <c r="B42"/>
    </row>
    <row r="43" ht="12">
      <c r="B43"/>
    </row>
    <row r="44" ht="12">
      <c r="B44"/>
    </row>
    <row r="45" ht="12">
      <c r="B45"/>
    </row>
    <row r="46" ht="12">
      <c r="B46"/>
    </row>
    <row r="47" ht="12">
      <c r="B47"/>
    </row>
    <row r="48" ht="12">
      <c r="B48"/>
    </row>
    <row r="49" ht="12">
      <c r="B49"/>
    </row>
    <row r="50" ht="12">
      <c r="B50"/>
    </row>
    <row r="51" ht="12">
      <c r="B51"/>
    </row>
    <row r="52" ht="12">
      <c r="B52"/>
    </row>
    <row r="53" ht="12">
      <c r="B53"/>
    </row>
    <row r="54" ht="12">
      <c r="B54"/>
    </row>
    <row r="55" ht="12">
      <c r="B55"/>
    </row>
    <row r="56" ht="12">
      <c r="B56"/>
    </row>
    <row r="57" ht="12">
      <c r="B57"/>
    </row>
    <row r="58" ht="12">
      <c r="B58"/>
    </row>
    <row r="59" ht="12">
      <c r="B59"/>
    </row>
    <row r="60" ht="12">
      <c r="B60"/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9"/>
  <sheetViews>
    <sheetView tabSelected="1" workbookViewId="0" topLeftCell="D1">
      <selection activeCell="J4" sqref="J4"/>
    </sheetView>
  </sheetViews>
  <sheetFormatPr defaultColWidth="9.140625" defaultRowHeight="12.75"/>
  <cols>
    <col min="1" max="1" width="13.421875" style="15" customWidth="1"/>
    <col min="2" max="2" width="10.140625" style="15" customWidth="1"/>
    <col min="3" max="3" width="12.7109375" style="15" customWidth="1"/>
    <col min="4" max="4" width="8.00390625" style="13" customWidth="1"/>
    <col min="5" max="5" width="7.00390625" style="13" hidden="1" customWidth="1"/>
    <col min="6" max="6" width="22.8515625" style="15" customWidth="1"/>
    <col min="7" max="7" width="10.8515625" style="26" bestFit="1" customWidth="1"/>
    <col min="8" max="8" width="11.28125" style="26" customWidth="1"/>
    <col min="9" max="9" width="11.00390625" style="15" customWidth="1"/>
    <col min="10" max="10" width="8.421875" style="14" bestFit="1" customWidth="1"/>
    <col min="11" max="12" width="10.8515625" style="25" bestFit="1" customWidth="1"/>
    <col min="13" max="16384" width="9.140625" style="15" customWidth="1"/>
  </cols>
  <sheetData>
    <row r="1" spans="1:12" s="12" customFormat="1" ht="35.25" customHeight="1">
      <c r="A1" s="2" t="s">
        <v>792</v>
      </c>
      <c r="B1" s="2" t="s">
        <v>793</v>
      </c>
      <c r="C1" s="2" t="s">
        <v>299</v>
      </c>
      <c r="D1" s="6" t="s">
        <v>937</v>
      </c>
      <c r="E1" s="6" t="s">
        <v>938</v>
      </c>
      <c r="F1" s="2" t="s">
        <v>939</v>
      </c>
      <c r="G1" s="23" t="s">
        <v>940</v>
      </c>
      <c r="H1" s="23" t="s">
        <v>941</v>
      </c>
      <c r="I1" s="2" t="s">
        <v>810</v>
      </c>
      <c r="J1" s="3" t="s">
        <v>942</v>
      </c>
      <c r="K1" s="23" t="s">
        <v>943</v>
      </c>
      <c r="L1" s="23" t="s">
        <v>944</v>
      </c>
    </row>
    <row r="2" spans="1:12" s="8" customFormat="1" ht="35.25" customHeight="1">
      <c r="A2" s="10" t="s">
        <v>797</v>
      </c>
      <c r="B2" s="9" t="s">
        <v>801</v>
      </c>
      <c r="C2" s="9" t="s">
        <v>17</v>
      </c>
      <c r="D2" s="7"/>
      <c r="E2" s="7" t="s">
        <v>49</v>
      </c>
      <c r="F2" s="5" t="s">
        <v>115</v>
      </c>
      <c r="G2" s="24">
        <v>15730</v>
      </c>
      <c r="H2" s="24">
        <v>21410</v>
      </c>
      <c r="I2" s="9" t="s">
        <v>864</v>
      </c>
      <c r="J2" s="11">
        <v>41037</v>
      </c>
      <c r="K2" s="27"/>
      <c r="L2" s="27"/>
    </row>
    <row r="3" spans="1:12" s="8" customFormat="1" ht="35.25" customHeight="1">
      <c r="A3" s="10" t="s">
        <v>797</v>
      </c>
      <c r="B3" s="9" t="s">
        <v>801</v>
      </c>
      <c r="C3" s="9" t="s">
        <v>490</v>
      </c>
      <c r="D3" s="7" t="s">
        <v>350</v>
      </c>
      <c r="E3" s="7" t="s">
        <v>87</v>
      </c>
      <c r="F3" s="5" t="s">
        <v>165</v>
      </c>
      <c r="G3" s="24">
        <v>20000</v>
      </c>
      <c r="H3" s="24">
        <v>56554</v>
      </c>
      <c r="I3" s="9" t="s">
        <v>817</v>
      </c>
      <c r="J3" s="11">
        <v>41046</v>
      </c>
      <c r="K3" s="27">
        <f>SUM(G2:G3)</f>
        <v>35730</v>
      </c>
      <c r="L3" s="27"/>
    </row>
    <row r="4" spans="1:12" s="8" customFormat="1" ht="35.25" customHeight="1">
      <c r="A4" s="10" t="s">
        <v>797</v>
      </c>
      <c r="B4" s="9" t="s">
        <v>107</v>
      </c>
      <c r="C4" s="9" t="s">
        <v>364</v>
      </c>
      <c r="D4" s="7" t="s">
        <v>428</v>
      </c>
      <c r="E4" s="7" t="s">
        <v>152</v>
      </c>
      <c r="F4" s="5" t="s">
        <v>478</v>
      </c>
      <c r="G4" s="24">
        <v>1010</v>
      </c>
      <c r="H4" s="24">
        <v>253513</v>
      </c>
      <c r="I4" s="9" t="s">
        <v>825</v>
      </c>
      <c r="J4" s="11">
        <v>41011</v>
      </c>
      <c r="K4" s="27"/>
      <c r="L4" s="27"/>
    </row>
    <row r="5" spans="1:12" s="8" customFormat="1" ht="35.25" customHeight="1">
      <c r="A5" s="10" t="s">
        <v>797</v>
      </c>
      <c r="B5" s="9" t="s">
        <v>107</v>
      </c>
      <c r="C5" s="9" t="s">
        <v>364</v>
      </c>
      <c r="D5" s="7"/>
      <c r="E5" s="7" t="s">
        <v>652</v>
      </c>
      <c r="F5" s="5" t="s">
        <v>176</v>
      </c>
      <c r="G5" s="24">
        <v>26878</v>
      </c>
      <c r="H5" s="24">
        <v>156090</v>
      </c>
      <c r="I5" s="9" t="s">
        <v>859</v>
      </c>
      <c r="J5" s="11">
        <v>41011</v>
      </c>
      <c r="K5" s="27"/>
      <c r="L5" s="27"/>
    </row>
    <row r="6" spans="1:12" s="8" customFormat="1" ht="35.25" customHeight="1">
      <c r="A6" s="10" t="s">
        <v>797</v>
      </c>
      <c r="B6" s="9" t="s">
        <v>107</v>
      </c>
      <c r="C6" s="9" t="s">
        <v>364</v>
      </c>
      <c r="D6" s="7"/>
      <c r="E6" s="7" t="s">
        <v>363</v>
      </c>
      <c r="F6" s="5" t="s">
        <v>270</v>
      </c>
      <c r="G6" s="24">
        <v>-11014</v>
      </c>
      <c r="H6" s="24">
        <v>26430</v>
      </c>
      <c r="I6" s="9" t="s">
        <v>900</v>
      </c>
      <c r="J6" s="11">
        <v>41011</v>
      </c>
      <c r="K6" s="27"/>
      <c r="L6" s="27"/>
    </row>
    <row r="7" spans="1:12" s="8" customFormat="1" ht="35.25" customHeight="1">
      <c r="A7" s="10" t="s">
        <v>797</v>
      </c>
      <c r="B7" s="9" t="s">
        <v>107</v>
      </c>
      <c r="C7" s="9" t="s">
        <v>364</v>
      </c>
      <c r="D7" s="7" t="s">
        <v>425</v>
      </c>
      <c r="E7" s="7" t="s">
        <v>190</v>
      </c>
      <c r="F7" s="5" t="s">
        <v>353</v>
      </c>
      <c r="G7" s="24">
        <v>162423</v>
      </c>
      <c r="H7" s="24">
        <v>162423</v>
      </c>
      <c r="I7" s="9" t="s">
        <v>867</v>
      </c>
      <c r="J7" s="11">
        <v>41011</v>
      </c>
      <c r="K7" s="27"/>
      <c r="L7" s="27"/>
    </row>
    <row r="8" spans="1:12" s="8" customFormat="1" ht="35.25" customHeight="1">
      <c r="A8" s="10" t="s">
        <v>797</v>
      </c>
      <c r="B8" s="9" t="s">
        <v>107</v>
      </c>
      <c r="C8" s="9" t="s">
        <v>364</v>
      </c>
      <c r="D8" s="7" t="s">
        <v>579</v>
      </c>
      <c r="E8" s="7" t="s">
        <v>213</v>
      </c>
      <c r="F8" s="5" t="s">
        <v>372</v>
      </c>
      <c r="G8" s="24">
        <v>-2981</v>
      </c>
      <c r="H8" s="24">
        <v>70875</v>
      </c>
      <c r="I8" s="9" t="s">
        <v>899</v>
      </c>
      <c r="J8" s="11">
        <v>41017</v>
      </c>
      <c r="K8" s="27"/>
      <c r="L8" s="27"/>
    </row>
    <row r="9" spans="1:12" s="8" customFormat="1" ht="35.25" customHeight="1">
      <c r="A9" s="10" t="s">
        <v>797</v>
      </c>
      <c r="B9" s="9" t="s">
        <v>107</v>
      </c>
      <c r="C9" s="9" t="s">
        <v>364</v>
      </c>
      <c r="D9" s="7" t="s">
        <v>211</v>
      </c>
      <c r="E9" s="7" t="s">
        <v>429</v>
      </c>
      <c r="F9" s="5" t="s">
        <v>148</v>
      </c>
      <c r="G9" s="24">
        <v>1730</v>
      </c>
      <c r="H9" s="24">
        <v>98529</v>
      </c>
      <c r="I9" s="9" t="s">
        <v>867</v>
      </c>
      <c r="J9" s="11">
        <v>41017</v>
      </c>
      <c r="K9" s="27"/>
      <c r="L9" s="27"/>
    </row>
    <row r="10" spans="1:12" s="8" customFormat="1" ht="35.25" customHeight="1">
      <c r="A10" s="10" t="s">
        <v>797</v>
      </c>
      <c r="B10" s="9" t="s">
        <v>107</v>
      </c>
      <c r="C10" s="9" t="s">
        <v>364</v>
      </c>
      <c r="D10" s="7" t="s">
        <v>268</v>
      </c>
      <c r="E10" s="7" t="s">
        <v>60</v>
      </c>
      <c r="F10" s="5" t="s">
        <v>405</v>
      </c>
      <c r="G10" s="24">
        <v>3800</v>
      </c>
      <c r="H10" s="24">
        <v>3800</v>
      </c>
      <c r="I10" s="9" t="s">
        <v>920</v>
      </c>
      <c r="J10" s="11">
        <v>41026</v>
      </c>
      <c r="K10" s="27"/>
      <c r="L10" s="27"/>
    </row>
    <row r="11" spans="1:12" s="8" customFormat="1" ht="35.25" customHeight="1">
      <c r="A11" s="10" t="s">
        <v>797</v>
      </c>
      <c r="B11" s="9" t="s">
        <v>107</v>
      </c>
      <c r="C11" s="9" t="s">
        <v>364</v>
      </c>
      <c r="D11" s="7" t="s">
        <v>268</v>
      </c>
      <c r="E11" s="7" t="s">
        <v>60</v>
      </c>
      <c r="F11" s="5" t="s">
        <v>405</v>
      </c>
      <c r="G11" s="24">
        <v>54964</v>
      </c>
      <c r="H11" s="24">
        <v>58764</v>
      </c>
      <c r="I11" s="9" t="s">
        <v>920</v>
      </c>
      <c r="J11" s="11">
        <v>41030</v>
      </c>
      <c r="K11" s="27"/>
      <c r="L11" s="27"/>
    </row>
    <row r="12" spans="1:12" s="8" customFormat="1" ht="35.25" customHeight="1">
      <c r="A12" s="10" t="s">
        <v>797</v>
      </c>
      <c r="B12" s="9" t="s">
        <v>107</v>
      </c>
      <c r="C12" s="9" t="s">
        <v>364</v>
      </c>
      <c r="D12" s="7" t="s">
        <v>425</v>
      </c>
      <c r="E12" s="7" t="s">
        <v>190</v>
      </c>
      <c r="F12" s="5" t="s">
        <v>353</v>
      </c>
      <c r="G12" s="24">
        <v>7447</v>
      </c>
      <c r="H12" s="24">
        <v>169870</v>
      </c>
      <c r="I12" s="9" t="s">
        <v>867</v>
      </c>
      <c r="J12" s="11">
        <v>41044</v>
      </c>
      <c r="K12" s="27"/>
      <c r="L12" s="27"/>
    </row>
    <row r="13" spans="1:12" s="8" customFormat="1" ht="35.25" customHeight="1">
      <c r="A13" s="10" t="s">
        <v>797</v>
      </c>
      <c r="B13" s="9" t="s">
        <v>107</v>
      </c>
      <c r="C13" s="9" t="s">
        <v>364</v>
      </c>
      <c r="D13" s="7" t="s">
        <v>168</v>
      </c>
      <c r="E13" s="7" t="s">
        <v>700</v>
      </c>
      <c r="F13" s="5" t="s">
        <v>769</v>
      </c>
      <c r="G13" s="24">
        <v>40451</v>
      </c>
      <c r="H13" s="24">
        <v>40451</v>
      </c>
      <c r="I13" s="9" t="s">
        <v>867</v>
      </c>
      <c r="J13" s="11">
        <v>41060</v>
      </c>
      <c r="K13" s="27"/>
      <c r="L13" s="27"/>
    </row>
    <row r="14" spans="1:12" s="8" customFormat="1" ht="35.25" customHeight="1">
      <c r="A14" s="10" t="s">
        <v>797</v>
      </c>
      <c r="B14" s="9" t="s">
        <v>107</v>
      </c>
      <c r="C14" s="9" t="s">
        <v>364</v>
      </c>
      <c r="D14" s="7" t="s">
        <v>268</v>
      </c>
      <c r="E14" s="7" t="s">
        <v>60</v>
      </c>
      <c r="F14" s="5" t="s">
        <v>405</v>
      </c>
      <c r="G14" s="24">
        <v>4382</v>
      </c>
      <c r="H14" s="24">
        <v>63146</v>
      </c>
      <c r="I14" s="9" t="s">
        <v>920</v>
      </c>
      <c r="J14" s="11">
        <v>41086</v>
      </c>
      <c r="K14" s="27"/>
      <c r="L14" s="27"/>
    </row>
    <row r="15" spans="1:12" s="8" customFormat="1" ht="35.25" customHeight="1">
      <c r="A15" s="10" t="s">
        <v>797</v>
      </c>
      <c r="B15" s="9" t="s">
        <v>107</v>
      </c>
      <c r="C15" s="9" t="s">
        <v>364</v>
      </c>
      <c r="D15" s="7" t="s">
        <v>425</v>
      </c>
      <c r="E15" s="7" t="s">
        <v>190</v>
      </c>
      <c r="F15" s="5" t="s">
        <v>353</v>
      </c>
      <c r="G15" s="24">
        <v>16787</v>
      </c>
      <c r="H15" s="24">
        <v>186657</v>
      </c>
      <c r="I15" s="9" t="s">
        <v>867</v>
      </c>
      <c r="J15" s="11">
        <v>41087</v>
      </c>
      <c r="K15" s="27"/>
      <c r="L15" s="27"/>
    </row>
    <row r="16" spans="1:12" s="8" customFormat="1" ht="35.25" customHeight="1">
      <c r="A16" s="10" t="s">
        <v>797</v>
      </c>
      <c r="B16" s="9" t="s">
        <v>107</v>
      </c>
      <c r="C16" s="9" t="s">
        <v>594</v>
      </c>
      <c r="D16" s="7" t="s">
        <v>245</v>
      </c>
      <c r="E16" s="7" t="s">
        <v>219</v>
      </c>
      <c r="F16" s="5" t="s">
        <v>181</v>
      </c>
      <c r="G16" s="24">
        <v>35000</v>
      </c>
      <c r="H16" s="24">
        <v>35000</v>
      </c>
      <c r="I16" s="9" t="s">
        <v>837</v>
      </c>
      <c r="J16" s="11">
        <v>41088</v>
      </c>
      <c r="K16" s="27"/>
      <c r="L16" s="27"/>
    </row>
    <row r="17" spans="1:12" s="8" customFormat="1" ht="35.25" customHeight="1">
      <c r="A17" s="10" t="s">
        <v>797</v>
      </c>
      <c r="B17" s="9" t="s">
        <v>107</v>
      </c>
      <c r="C17" s="9" t="s">
        <v>627</v>
      </c>
      <c r="D17" s="7" t="s">
        <v>283</v>
      </c>
      <c r="E17" s="7" t="s">
        <v>469</v>
      </c>
      <c r="F17" s="5" t="s">
        <v>753</v>
      </c>
      <c r="G17" s="24">
        <v>-312282</v>
      </c>
      <c r="H17" s="24">
        <v>2273110</v>
      </c>
      <c r="I17" s="9" t="s">
        <v>886</v>
      </c>
      <c r="J17" s="11">
        <v>41036</v>
      </c>
      <c r="K17" s="27"/>
      <c r="L17" s="27"/>
    </row>
    <row r="18" spans="1:12" s="8" customFormat="1" ht="35.25" customHeight="1">
      <c r="A18" s="10" t="s">
        <v>797</v>
      </c>
      <c r="B18" s="9" t="s">
        <v>107</v>
      </c>
      <c r="C18" s="9" t="s">
        <v>627</v>
      </c>
      <c r="D18" s="7" t="s">
        <v>357</v>
      </c>
      <c r="E18" s="7" t="s">
        <v>721</v>
      </c>
      <c r="F18" s="5" t="s">
        <v>77</v>
      </c>
      <c r="G18" s="24">
        <v>312282</v>
      </c>
      <c r="H18" s="24">
        <v>312282</v>
      </c>
      <c r="I18" s="9" t="s">
        <v>886</v>
      </c>
      <c r="J18" s="11">
        <v>41036</v>
      </c>
      <c r="K18" s="27"/>
      <c r="L18" s="27"/>
    </row>
    <row r="19" spans="1:12" s="8" customFormat="1" ht="35.25" customHeight="1">
      <c r="A19" s="10" t="s">
        <v>797</v>
      </c>
      <c r="B19" s="9" t="s">
        <v>107</v>
      </c>
      <c r="C19" s="9" t="s">
        <v>11</v>
      </c>
      <c r="D19" s="9" t="s">
        <v>1001</v>
      </c>
      <c r="E19" s="9" t="s">
        <v>1002</v>
      </c>
      <c r="F19" s="9" t="s">
        <v>1003</v>
      </c>
      <c r="G19" s="24">
        <v>18270</v>
      </c>
      <c r="H19" s="24">
        <v>18270</v>
      </c>
      <c r="I19" s="9" t="s">
        <v>869</v>
      </c>
      <c r="J19" s="11">
        <v>41004</v>
      </c>
      <c r="K19" s="27"/>
      <c r="L19" s="27"/>
    </row>
    <row r="20" spans="1:12" s="8" customFormat="1" ht="35.25" customHeight="1">
      <c r="A20" s="10" t="s">
        <v>797</v>
      </c>
      <c r="B20" s="9" t="s">
        <v>107</v>
      </c>
      <c r="C20" s="9" t="s">
        <v>11</v>
      </c>
      <c r="D20" s="7" t="s">
        <v>457</v>
      </c>
      <c r="E20" s="7" t="s">
        <v>324</v>
      </c>
      <c r="F20" s="5" t="s">
        <v>600</v>
      </c>
      <c r="G20" s="24">
        <v>78666</v>
      </c>
      <c r="H20" s="24">
        <v>78666</v>
      </c>
      <c r="I20" s="9" t="s">
        <v>816</v>
      </c>
      <c r="J20" s="11">
        <v>41036</v>
      </c>
      <c r="K20" s="27">
        <f>SUM(G4:G20)</f>
        <v>437813</v>
      </c>
      <c r="L20" s="27">
        <f>SUM(G2:G20)</f>
        <v>473543</v>
      </c>
    </row>
    <row r="21" spans="1:12" s="8" customFormat="1" ht="35.25" customHeight="1">
      <c r="A21" s="10" t="s">
        <v>800</v>
      </c>
      <c r="B21" s="9" t="s">
        <v>804</v>
      </c>
      <c r="C21" s="9" t="s">
        <v>770</v>
      </c>
      <c r="D21" s="7" t="s">
        <v>4</v>
      </c>
      <c r="E21" s="7" t="s">
        <v>407</v>
      </c>
      <c r="F21" s="5" t="s">
        <v>294</v>
      </c>
      <c r="G21" s="24">
        <v>15445</v>
      </c>
      <c r="H21" s="24">
        <v>15445</v>
      </c>
      <c r="I21" s="9" t="s">
        <v>933</v>
      </c>
      <c r="J21" s="11">
        <v>41030</v>
      </c>
      <c r="K21" s="27"/>
      <c r="L21" s="27"/>
    </row>
    <row r="22" spans="1:12" s="8" customFormat="1" ht="35.25" customHeight="1">
      <c r="A22" s="10" t="s">
        <v>800</v>
      </c>
      <c r="B22" s="9" t="s">
        <v>804</v>
      </c>
      <c r="C22" s="9" t="s">
        <v>356</v>
      </c>
      <c r="D22" s="7" t="s">
        <v>368</v>
      </c>
      <c r="E22" s="7" t="s">
        <v>319</v>
      </c>
      <c r="F22" s="5" t="s">
        <v>479</v>
      </c>
      <c r="G22" s="24">
        <v>3018688</v>
      </c>
      <c r="H22" s="24">
        <v>13524594</v>
      </c>
      <c r="I22" s="9" t="s">
        <v>817</v>
      </c>
      <c r="J22" s="11">
        <v>41054</v>
      </c>
      <c r="K22" s="27">
        <f>SUM(G21:G22)</f>
        <v>3034133</v>
      </c>
      <c r="L22" s="27"/>
    </row>
    <row r="23" spans="1:12" s="8" customFormat="1" ht="35.25" customHeight="1">
      <c r="A23" s="10" t="s">
        <v>800</v>
      </c>
      <c r="B23" s="9" t="s">
        <v>697</v>
      </c>
      <c r="C23" s="9" t="s">
        <v>193</v>
      </c>
      <c r="D23" s="7" t="s">
        <v>475</v>
      </c>
      <c r="E23" s="7" t="s">
        <v>749</v>
      </c>
      <c r="F23" s="5" t="s">
        <v>546</v>
      </c>
      <c r="G23" s="24">
        <v>79033</v>
      </c>
      <c r="H23" s="24">
        <v>79033</v>
      </c>
      <c r="I23" s="9" t="s">
        <v>857</v>
      </c>
      <c r="J23" s="11">
        <v>41036</v>
      </c>
      <c r="K23" s="27"/>
      <c r="L23" s="27"/>
    </row>
    <row r="24" spans="1:12" s="8" customFormat="1" ht="35.25" customHeight="1">
      <c r="A24" s="10" t="s">
        <v>800</v>
      </c>
      <c r="B24" s="9" t="s">
        <v>697</v>
      </c>
      <c r="C24" s="9" t="s">
        <v>505</v>
      </c>
      <c r="D24" s="7" t="s">
        <v>175</v>
      </c>
      <c r="E24" s="7" t="s">
        <v>789</v>
      </c>
      <c r="F24" s="5" t="s">
        <v>476</v>
      </c>
      <c r="G24" s="24">
        <v>196615</v>
      </c>
      <c r="H24" s="24">
        <v>196615</v>
      </c>
      <c r="I24" s="9" t="s">
        <v>817</v>
      </c>
      <c r="J24" s="11">
        <v>41054</v>
      </c>
      <c r="K24" s="27"/>
      <c r="L24" s="27"/>
    </row>
    <row r="25" spans="1:12" s="8" customFormat="1" ht="35.25" customHeight="1">
      <c r="A25" s="10" t="s">
        <v>800</v>
      </c>
      <c r="B25" s="9" t="s">
        <v>697</v>
      </c>
      <c r="C25" s="9" t="s">
        <v>193</v>
      </c>
      <c r="D25" s="7" t="s">
        <v>186</v>
      </c>
      <c r="E25" s="7" t="s">
        <v>401</v>
      </c>
      <c r="F25" s="5" t="s">
        <v>649</v>
      </c>
      <c r="G25" s="24">
        <v>11916</v>
      </c>
      <c r="H25" s="24">
        <v>11916</v>
      </c>
      <c r="I25" s="9" t="s">
        <v>921</v>
      </c>
      <c r="J25" s="11">
        <v>41067</v>
      </c>
      <c r="K25" s="27">
        <f>SUM(G23:G25)</f>
        <v>287564</v>
      </c>
      <c r="L25" s="27"/>
    </row>
    <row r="26" spans="1:12" s="8" customFormat="1" ht="35.25" customHeight="1">
      <c r="A26" s="10" t="s">
        <v>800</v>
      </c>
      <c r="B26" s="9" t="s">
        <v>210</v>
      </c>
      <c r="C26" s="9" t="s">
        <v>410</v>
      </c>
      <c r="D26" s="7"/>
      <c r="E26" s="7" t="s">
        <v>725</v>
      </c>
      <c r="F26" s="5" t="s">
        <v>534</v>
      </c>
      <c r="G26" s="24">
        <v>12411</v>
      </c>
      <c r="H26" s="24">
        <v>24286</v>
      </c>
      <c r="I26" s="9" t="s">
        <v>907</v>
      </c>
      <c r="J26" s="11">
        <v>41012</v>
      </c>
      <c r="K26" s="27"/>
      <c r="L26" s="27"/>
    </row>
    <row r="27" spans="1:12" s="8" customFormat="1" ht="35.25" customHeight="1">
      <c r="A27" s="10" t="s">
        <v>800</v>
      </c>
      <c r="B27" s="9" t="s">
        <v>210</v>
      </c>
      <c r="C27" s="9" t="s">
        <v>410</v>
      </c>
      <c r="D27" s="7"/>
      <c r="E27" s="7" t="s">
        <v>725</v>
      </c>
      <c r="F27" s="5" t="s">
        <v>534</v>
      </c>
      <c r="G27" s="24">
        <v>-50</v>
      </c>
      <c r="H27" s="24">
        <v>24236</v>
      </c>
      <c r="I27" s="9" t="s">
        <v>907</v>
      </c>
      <c r="J27" s="11">
        <v>41025</v>
      </c>
      <c r="K27" s="27"/>
      <c r="L27" s="27"/>
    </row>
    <row r="28" spans="1:12" s="8" customFormat="1" ht="35.25" customHeight="1">
      <c r="A28" s="10" t="s">
        <v>800</v>
      </c>
      <c r="B28" s="9" t="s">
        <v>210</v>
      </c>
      <c r="C28" s="9" t="s">
        <v>132</v>
      </c>
      <c r="D28" s="7" t="s">
        <v>151</v>
      </c>
      <c r="E28" s="7" t="s">
        <v>297</v>
      </c>
      <c r="F28" s="5" t="s">
        <v>318</v>
      </c>
      <c r="G28" s="24">
        <v>278801</v>
      </c>
      <c r="H28" s="24">
        <v>512829</v>
      </c>
      <c r="I28" s="9" t="s">
        <v>914</v>
      </c>
      <c r="J28" s="11">
        <v>41024</v>
      </c>
      <c r="K28" s="27"/>
      <c r="L28" s="27"/>
    </row>
    <row r="29" spans="1:12" s="8" customFormat="1" ht="35.25" customHeight="1">
      <c r="A29" s="10" t="s">
        <v>800</v>
      </c>
      <c r="B29" s="9" t="s">
        <v>210</v>
      </c>
      <c r="C29" s="9" t="s">
        <v>132</v>
      </c>
      <c r="D29" s="7" t="s">
        <v>151</v>
      </c>
      <c r="E29" s="7" t="s">
        <v>297</v>
      </c>
      <c r="F29" s="5" t="s">
        <v>318</v>
      </c>
      <c r="G29" s="24">
        <v>357.4</v>
      </c>
      <c r="H29" s="24">
        <v>513186</v>
      </c>
      <c r="I29" s="9" t="s">
        <v>914</v>
      </c>
      <c r="J29" s="11">
        <v>41042</v>
      </c>
      <c r="K29" s="27"/>
      <c r="L29" s="27"/>
    </row>
    <row r="30" spans="1:12" s="8" customFormat="1" ht="35.25" customHeight="1">
      <c r="A30" s="9" t="s">
        <v>800</v>
      </c>
      <c r="B30" s="9" t="s">
        <v>210</v>
      </c>
      <c r="C30" s="9" t="s">
        <v>132</v>
      </c>
      <c r="D30" s="9" t="s">
        <v>951</v>
      </c>
      <c r="E30" s="9" t="s">
        <v>952</v>
      </c>
      <c r="F30" s="9" t="s">
        <v>953</v>
      </c>
      <c r="G30" s="24">
        <v>-87599.6</v>
      </c>
      <c r="H30" s="24">
        <v>15920</v>
      </c>
      <c r="I30" s="9" t="s">
        <v>875</v>
      </c>
      <c r="J30" s="11">
        <v>41044</v>
      </c>
      <c r="K30" s="27"/>
      <c r="L30" s="27"/>
    </row>
    <row r="31" spans="1:12" s="8" customFormat="1" ht="35.25" customHeight="1">
      <c r="A31" s="9" t="s">
        <v>800</v>
      </c>
      <c r="B31" s="9" t="s">
        <v>210</v>
      </c>
      <c r="C31" s="9" t="s">
        <v>132</v>
      </c>
      <c r="D31" s="9" t="s">
        <v>951</v>
      </c>
      <c r="E31" s="9" t="s">
        <v>952</v>
      </c>
      <c r="F31" s="9" t="s">
        <v>953</v>
      </c>
      <c r="G31" s="24">
        <v>-357.4</v>
      </c>
      <c r="H31" s="24">
        <v>15563</v>
      </c>
      <c r="I31" s="9" t="s">
        <v>875</v>
      </c>
      <c r="J31" s="11">
        <v>41044</v>
      </c>
      <c r="K31" s="27"/>
      <c r="L31" s="27"/>
    </row>
    <row r="32" spans="1:12" s="8" customFormat="1" ht="35.25" customHeight="1">
      <c r="A32" s="10" t="s">
        <v>800</v>
      </c>
      <c r="B32" s="9" t="s">
        <v>210</v>
      </c>
      <c r="C32" s="9" t="s">
        <v>62</v>
      </c>
      <c r="D32" s="7" t="s">
        <v>535</v>
      </c>
      <c r="E32" s="7" t="s">
        <v>347</v>
      </c>
      <c r="F32" s="5" t="s">
        <v>483</v>
      </c>
      <c r="G32" s="24">
        <v>20000</v>
      </c>
      <c r="H32" s="24">
        <v>20000</v>
      </c>
      <c r="I32" s="9" t="s">
        <v>888</v>
      </c>
      <c r="J32" s="11">
        <v>41054</v>
      </c>
      <c r="K32" s="27"/>
      <c r="L32" s="27"/>
    </row>
    <row r="33" spans="1:12" s="8" customFormat="1" ht="35.25" customHeight="1">
      <c r="A33" s="10" t="s">
        <v>800</v>
      </c>
      <c r="B33" s="9" t="s">
        <v>210</v>
      </c>
      <c r="C33" s="9" t="s">
        <v>62</v>
      </c>
      <c r="D33" s="7" t="s">
        <v>182</v>
      </c>
      <c r="E33" s="7" t="s">
        <v>677</v>
      </c>
      <c r="F33" s="5" t="s">
        <v>163</v>
      </c>
      <c r="G33" s="24">
        <v>45331</v>
      </c>
      <c r="H33" s="24">
        <v>45331</v>
      </c>
      <c r="I33" s="9" t="s">
        <v>889</v>
      </c>
      <c r="J33" s="11">
        <v>41086</v>
      </c>
      <c r="K33" s="27">
        <f>SUM(G26:G33)</f>
        <v>268893.4</v>
      </c>
      <c r="L33" s="27"/>
    </row>
    <row r="34" spans="1:12" s="8" customFormat="1" ht="35.25" customHeight="1">
      <c r="A34" s="10" t="s">
        <v>800</v>
      </c>
      <c r="B34" s="9" t="s">
        <v>683</v>
      </c>
      <c r="C34" s="9" t="s">
        <v>38</v>
      </c>
      <c r="D34" s="7" t="s">
        <v>198</v>
      </c>
      <c r="E34" s="7" t="s">
        <v>522</v>
      </c>
      <c r="F34" s="5" t="s">
        <v>384</v>
      </c>
      <c r="G34" s="24">
        <v>131653</v>
      </c>
      <c r="H34" s="24">
        <v>131653</v>
      </c>
      <c r="I34" s="9" t="s">
        <v>817</v>
      </c>
      <c r="J34" s="11">
        <v>41062</v>
      </c>
      <c r="K34" s="27"/>
      <c r="L34" s="27"/>
    </row>
    <row r="35" spans="1:12" s="8" customFormat="1" ht="35.25" customHeight="1">
      <c r="A35" s="9" t="s">
        <v>800</v>
      </c>
      <c r="B35" s="9" t="s">
        <v>683</v>
      </c>
      <c r="C35" s="9" t="s">
        <v>51</v>
      </c>
      <c r="D35" s="9" t="s">
        <v>954</v>
      </c>
      <c r="E35" s="9" t="s">
        <v>955</v>
      </c>
      <c r="F35" s="9" t="s">
        <v>956</v>
      </c>
      <c r="G35" s="24">
        <v>17582</v>
      </c>
      <c r="H35" s="24">
        <v>84270</v>
      </c>
      <c r="I35" s="9" t="s">
        <v>893</v>
      </c>
      <c r="J35" s="11">
        <v>41018</v>
      </c>
      <c r="K35" s="27"/>
      <c r="L35" s="27"/>
    </row>
    <row r="36" spans="1:12" s="8" customFormat="1" ht="35.25" customHeight="1">
      <c r="A36" s="10" t="s">
        <v>800</v>
      </c>
      <c r="B36" s="9" t="s">
        <v>683</v>
      </c>
      <c r="C36" s="9" t="s">
        <v>51</v>
      </c>
      <c r="D36" s="7" t="s">
        <v>782</v>
      </c>
      <c r="E36" s="7" t="s">
        <v>750</v>
      </c>
      <c r="F36" s="5" t="s">
        <v>330</v>
      </c>
      <c r="G36" s="24">
        <v>6571</v>
      </c>
      <c r="H36" s="24">
        <v>6571</v>
      </c>
      <c r="I36" s="9" t="s">
        <v>893</v>
      </c>
      <c r="J36" s="11">
        <v>41075</v>
      </c>
      <c r="K36" s="27"/>
      <c r="L36" s="27"/>
    </row>
    <row r="37" spans="1:12" s="8" customFormat="1" ht="35.25" customHeight="1">
      <c r="A37" s="10" t="s">
        <v>800</v>
      </c>
      <c r="B37" s="9" t="s">
        <v>683</v>
      </c>
      <c r="C37" s="9" t="s">
        <v>51</v>
      </c>
      <c r="D37" s="7" t="s">
        <v>464</v>
      </c>
      <c r="E37" s="7" t="s">
        <v>305</v>
      </c>
      <c r="F37" s="5" t="s">
        <v>544</v>
      </c>
      <c r="G37" s="24">
        <v>11211</v>
      </c>
      <c r="H37" s="24">
        <v>47369</v>
      </c>
      <c r="I37" s="9" t="s">
        <v>893</v>
      </c>
      <c r="J37" s="11">
        <v>41082</v>
      </c>
      <c r="K37" s="27">
        <f>SUM(G34:G37)</f>
        <v>167017</v>
      </c>
      <c r="L37" s="27"/>
    </row>
    <row r="38" spans="1:12" s="8" customFormat="1" ht="35.25" customHeight="1">
      <c r="A38" s="10" t="s">
        <v>800</v>
      </c>
      <c r="B38" s="9" t="s">
        <v>328</v>
      </c>
      <c r="C38" s="9" t="s">
        <v>747</v>
      </c>
      <c r="D38" s="7" t="s">
        <v>359</v>
      </c>
      <c r="E38" s="7" t="s">
        <v>76</v>
      </c>
      <c r="F38" s="5" t="s">
        <v>619</v>
      </c>
      <c r="G38" s="24">
        <v>7000</v>
      </c>
      <c r="H38" s="24">
        <v>679218</v>
      </c>
      <c r="I38" s="9" t="s">
        <v>817</v>
      </c>
      <c r="J38" s="11">
        <v>41046</v>
      </c>
      <c r="K38" s="27"/>
      <c r="L38" s="27"/>
    </row>
    <row r="39" spans="1:12" s="8" customFormat="1" ht="35.25" customHeight="1">
      <c r="A39" s="10" t="s">
        <v>800</v>
      </c>
      <c r="B39" s="9" t="s">
        <v>328</v>
      </c>
      <c r="C39" s="9" t="s">
        <v>527</v>
      </c>
      <c r="D39" s="7" t="s">
        <v>37</v>
      </c>
      <c r="E39" s="7" t="s">
        <v>114</v>
      </c>
      <c r="F39" s="5" t="s">
        <v>589</v>
      </c>
      <c r="G39" s="24">
        <v>11894</v>
      </c>
      <c r="H39" s="24">
        <v>138500</v>
      </c>
      <c r="I39" s="9" t="s">
        <v>826</v>
      </c>
      <c r="J39" s="11">
        <v>41061</v>
      </c>
      <c r="K39" s="27">
        <f>SUM(G38:G39)</f>
        <v>18894</v>
      </c>
      <c r="L39" s="27"/>
    </row>
    <row r="40" spans="1:12" s="8" customFormat="1" ht="35.25" customHeight="1">
      <c r="A40" s="10" t="s">
        <v>800</v>
      </c>
      <c r="B40" s="9" t="s">
        <v>42</v>
      </c>
      <c r="C40" s="9" t="s">
        <v>56</v>
      </c>
      <c r="D40" s="7" t="s">
        <v>399</v>
      </c>
      <c r="E40" s="7" t="s">
        <v>170</v>
      </c>
      <c r="F40" s="5" t="s">
        <v>187</v>
      </c>
      <c r="G40" s="24">
        <v>50000</v>
      </c>
      <c r="H40" s="24">
        <v>50000</v>
      </c>
      <c r="I40" s="9" t="s">
        <v>817</v>
      </c>
      <c r="J40" s="11">
        <v>41062</v>
      </c>
      <c r="K40" s="27"/>
      <c r="L40" s="27"/>
    </row>
    <row r="41" spans="1:12" s="8" customFormat="1" ht="35.25" customHeight="1">
      <c r="A41" s="10" t="s">
        <v>800</v>
      </c>
      <c r="B41" s="9" t="s">
        <v>42</v>
      </c>
      <c r="C41" s="9" t="s">
        <v>643</v>
      </c>
      <c r="D41" s="7" t="s">
        <v>98</v>
      </c>
      <c r="E41" s="7" t="s">
        <v>139</v>
      </c>
      <c r="F41" s="5" t="s">
        <v>252</v>
      </c>
      <c r="G41" s="24">
        <v>23850</v>
      </c>
      <c r="H41" s="24">
        <v>23850</v>
      </c>
      <c r="I41" s="9" t="s">
        <v>930</v>
      </c>
      <c r="J41" s="11">
        <v>41068</v>
      </c>
      <c r="K41" s="27"/>
      <c r="L41" s="27"/>
    </row>
    <row r="42" spans="1:12" s="8" customFormat="1" ht="35.25" customHeight="1">
      <c r="A42" s="10" t="s">
        <v>800</v>
      </c>
      <c r="B42" s="9" t="s">
        <v>42</v>
      </c>
      <c r="C42" s="9" t="s">
        <v>311</v>
      </c>
      <c r="D42" s="7" t="s">
        <v>423</v>
      </c>
      <c r="E42" s="7" t="s">
        <v>94</v>
      </c>
      <c r="F42" s="5" t="s">
        <v>502</v>
      </c>
      <c r="G42" s="24">
        <v>67712</v>
      </c>
      <c r="H42" s="24">
        <v>67712</v>
      </c>
      <c r="I42" s="9" t="s">
        <v>855</v>
      </c>
      <c r="J42" s="11">
        <v>41050</v>
      </c>
      <c r="K42" s="27"/>
      <c r="L42" s="27"/>
    </row>
    <row r="43" spans="1:12" s="8" customFormat="1" ht="35.25" customHeight="1">
      <c r="A43" s="9" t="s">
        <v>800</v>
      </c>
      <c r="B43" s="9" t="s">
        <v>42</v>
      </c>
      <c r="C43" s="9" t="s">
        <v>963</v>
      </c>
      <c r="D43" s="9" t="s">
        <v>964</v>
      </c>
      <c r="E43" s="9" t="s">
        <v>965</v>
      </c>
      <c r="F43" s="9" t="s">
        <v>966</v>
      </c>
      <c r="G43" s="24">
        <v>304565</v>
      </c>
      <c r="H43" s="24">
        <v>304565</v>
      </c>
      <c r="I43" s="9" t="s">
        <v>834</v>
      </c>
      <c r="J43" s="11">
        <v>41004</v>
      </c>
      <c r="K43" s="27"/>
      <c r="L43" s="27"/>
    </row>
    <row r="44" spans="1:12" s="8" customFormat="1" ht="35.25" customHeight="1">
      <c r="A44" s="10" t="s">
        <v>800</v>
      </c>
      <c r="B44" s="9" t="s">
        <v>42</v>
      </c>
      <c r="C44" s="9" t="s">
        <v>787</v>
      </c>
      <c r="D44" s="7" t="s">
        <v>735</v>
      </c>
      <c r="E44" s="7" t="s">
        <v>225</v>
      </c>
      <c r="F44" s="5" t="s">
        <v>53</v>
      </c>
      <c r="G44" s="24">
        <v>50400</v>
      </c>
      <c r="H44" s="24">
        <v>50400</v>
      </c>
      <c r="I44" s="9" t="s">
        <v>834</v>
      </c>
      <c r="J44" s="11">
        <v>41025</v>
      </c>
      <c r="K44" s="27"/>
      <c r="L44" s="27"/>
    </row>
    <row r="45" spans="1:12" s="8" customFormat="1" ht="35.25" customHeight="1">
      <c r="A45" s="10" t="s">
        <v>800</v>
      </c>
      <c r="B45" s="9" t="s">
        <v>42</v>
      </c>
      <c r="C45" s="9" t="s">
        <v>781</v>
      </c>
      <c r="D45" s="7" t="s">
        <v>131</v>
      </c>
      <c r="E45" s="7" t="s">
        <v>607</v>
      </c>
      <c r="F45" s="5" t="s">
        <v>667</v>
      </c>
      <c r="G45" s="24">
        <v>268000</v>
      </c>
      <c r="H45" s="24">
        <v>268000</v>
      </c>
      <c r="I45" s="9" t="s">
        <v>873</v>
      </c>
      <c r="J45" s="11">
        <v>41003</v>
      </c>
      <c r="K45" s="27"/>
      <c r="L45" s="27"/>
    </row>
    <row r="46" spans="1:12" s="8" customFormat="1" ht="35.25" customHeight="1">
      <c r="A46" s="10" t="s">
        <v>800</v>
      </c>
      <c r="B46" s="9" t="s">
        <v>42</v>
      </c>
      <c r="C46" s="9" t="s">
        <v>781</v>
      </c>
      <c r="D46" s="7"/>
      <c r="E46" s="7" t="s">
        <v>310</v>
      </c>
      <c r="F46" s="5" t="s">
        <v>588</v>
      </c>
      <c r="G46" s="24">
        <v>13000.32</v>
      </c>
      <c r="H46" s="24">
        <v>30828</v>
      </c>
      <c r="I46" s="9" t="s">
        <v>817</v>
      </c>
      <c r="J46" s="11">
        <v>41025</v>
      </c>
      <c r="K46" s="27"/>
      <c r="L46" s="27"/>
    </row>
    <row r="47" spans="1:12" s="8" customFormat="1" ht="35.25" customHeight="1">
      <c r="A47" s="10" t="s">
        <v>800</v>
      </c>
      <c r="B47" s="9" t="s">
        <v>42</v>
      </c>
      <c r="C47" s="9" t="s">
        <v>781</v>
      </c>
      <c r="D47" s="7" t="s">
        <v>500</v>
      </c>
      <c r="E47" s="7" t="s">
        <v>166</v>
      </c>
      <c r="F47" s="5" t="s">
        <v>200</v>
      </c>
      <c r="G47" s="24">
        <v>11904</v>
      </c>
      <c r="H47" s="24">
        <v>11904</v>
      </c>
      <c r="I47" s="9" t="s">
        <v>882</v>
      </c>
      <c r="J47" s="11">
        <v>41050</v>
      </c>
      <c r="K47" s="27"/>
      <c r="L47" s="27"/>
    </row>
    <row r="48" spans="1:12" s="8" customFormat="1" ht="35.25" customHeight="1">
      <c r="A48" s="10" t="s">
        <v>800</v>
      </c>
      <c r="B48" s="9" t="s">
        <v>42</v>
      </c>
      <c r="C48" s="9" t="s">
        <v>249</v>
      </c>
      <c r="D48" s="7" t="s">
        <v>172</v>
      </c>
      <c r="E48" s="7" t="s">
        <v>620</v>
      </c>
      <c r="F48" s="5" t="s">
        <v>133</v>
      </c>
      <c r="G48" s="24">
        <v>254587</v>
      </c>
      <c r="H48" s="24">
        <v>254587</v>
      </c>
      <c r="I48" s="9" t="s">
        <v>928</v>
      </c>
      <c r="J48" s="11">
        <v>41080</v>
      </c>
      <c r="K48" s="27"/>
      <c r="L48" s="27"/>
    </row>
    <row r="49" spans="1:12" s="8" customFormat="1" ht="35.25" customHeight="1">
      <c r="A49" s="10" t="s">
        <v>800</v>
      </c>
      <c r="B49" s="9" t="s">
        <v>42</v>
      </c>
      <c r="C49" s="9" t="s">
        <v>122</v>
      </c>
      <c r="D49" s="7" t="s">
        <v>149</v>
      </c>
      <c r="E49" s="7" t="s">
        <v>582</v>
      </c>
      <c r="F49" s="5" t="s">
        <v>590</v>
      </c>
      <c r="G49" s="24">
        <v>6000</v>
      </c>
      <c r="H49" s="24">
        <v>6000</v>
      </c>
      <c r="I49" s="9" t="s">
        <v>927</v>
      </c>
      <c r="J49" s="11">
        <v>41071</v>
      </c>
      <c r="K49" s="27">
        <f>SUM(G40:G49)</f>
        <v>1050018.3199999998</v>
      </c>
      <c r="L49" s="27"/>
    </row>
    <row r="50" spans="1:12" s="8" customFormat="1" ht="35.25" customHeight="1">
      <c r="A50" s="10" t="s">
        <v>800</v>
      </c>
      <c r="B50" s="9" t="s">
        <v>606</v>
      </c>
      <c r="C50" s="9" t="s">
        <v>747</v>
      </c>
      <c r="D50" s="7" t="s">
        <v>124</v>
      </c>
      <c r="E50" s="7" t="s">
        <v>260</v>
      </c>
      <c r="F50" s="5" t="s">
        <v>745</v>
      </c>
      <c r="G50" s="24">
        <v>11730</v>
      </c>
      <c r="H50" s="24">
        <v>93589</v>
      </c>
      <c r="I50" s="9" t="s">
        <v>817</v>
      </c>
      <c r="J50" s="11">
        <v>41031</v>
      </c>
      <c r="K50" s="27"/>
      <c r="L50" s="27"/>
    </row>
    <row r="51" spans="1:12" s="8" customFormat="1" ht="35.25" customHeight="1">
      <c r="A51" s="10" t="s">
        <v>800</v>
      </c>
      <c r="B51" s="9" t="s">
        <v>606</v>
      </c>
      <c r="C51" s="9" t="s">
        <v>747</v>
      </c>
      <c r="D51" s="7" t="s">
        <v>124</v>
      </c>
      <c r="E51" s="7" t="s">
        <v>260</v>
      </c>
      <c r="F51" s="5" t="s">
        <v>745</v>
      </c>
      <c r="G51" s="24">
        <v>3000</v>
      </c>
      <c r="H51" s="24">
        <v>96589</v>
      </c>
      <c r="I51" s="9" t="s">
        <v>817</v>
      </c>
      <c r="J51" s="11">
        <v>41072</v>
      </c>
      <c r="K51" s="27"/>
      <c r="L51" s="27"/>
    </row>
    <row r="52" spans="1:12" s="8" customFormat="1" ht="35.25" customHeight="1">
      <c r="A52" s="10" t="s">
        <v>800</v>
      </c>
      <c r="B52" s="9" t="s">
        <v>606</v>
      </c>
      <c r="C52" s="9" t="s">
        <v>229</v>
      </c>
      <c r="D52" s="7" t="s">
        <v>453</v>
      </c>
      <c r="E52" s="7" t="s">
        <v>433</v>
      </c>
      <c r="F52" s="5" t="s">
        <v>682</v>
      </c>
      <c r="G52" s="24">
        <v>50000</v>
      </c>
      <c r="H52" s="24">
        <v>50000</v>
      </c>
      <c r="I52" s="9" t="s">
        <v>908</v>
      </c>
      <c r="J52" s="11">
        <v>41064</v>
      </c>
      <c r="K52" s="27"/>
      <c r="L52" s="27"/>
    </row>
    <row r="53" spans="1:12" s="8" customFormat="1" ht="35.25" customHeight="1">
      <c r="A53" s="9" t="s">
        <v>800</v>
      </c>
      <c r="B53" s="9" t="s">
        <v>606</v>
      </c>
      <c r="C53" s="9" t="s">
        <v>1041</v>
      </c>
      <c r="D53" s="1"/>
      <c r="E53" s="9" t="s">
        <v>984</v>
      </c>
      <c r="F53" s="9" t="s">
        <v>985</v>
      </c>
      <c r="G53" s="24">
        <v>26.06</v>
      </c>
      <c r="H53" s="24">
        <v>413526</v>
      </c>
      <c r="I53" s="9" t="s">
        <v>820</v>
      </c>
      <c r="J53" s="11">
        <v>41026</v>
      </c>
      <c r="K53" s="27">
        <f>SUM(G50:G53)</f>
        <v>64756.06</v>
      </c>
      <c r="L53" s="27"/>
    </row>
    <row r="54" spans="1:11" s="8" customFormat="1" ht="35.25" customHeight="1">
      <c r="A54" s="10" t="s">
        <v>800</v>
      </c>
      <c r="B54" s="9" t="s">
        <v>1031</v>
      </c>
      <c r="C54" s="9" t="s">
        <v>758</v>
      </c>
      <c r="D54" s="7" t="s">
        <v>392</v>
      </c>
      <c r="E54" s="7" t="s">
        <v>84</v>
      </c>
      <c r="F54" s="5" t="s">
        <v>389</v>
      </c>
      <c r="G54" s="24">
        <v>74535</v>
      </c>
      <c r="H54" s="24">
        <v>149070</v>
      </c>
      <c r="I54" s="9" t="s">
        <v>811</v>
      </c>
      <c r="J54" s="11">
        <v>41018</v>
      </c>
      <c r="K54" s="27">
        <f>G54</f>
        <v>74535</v>
      </c>
    </row>
    <row r="55" spans="1:12" s="8" customFormat="1" ht="35.25" customHeight="1">
      <c r="A55" s="10" t="s">
        <v>800</v>
      </c>
      <c r="B55" s="9" t="s">
        <v>719</v>
      </c>
      <c r="C55" s="9" t="s">
        <v>748</v>
      </c>
      <c r="D55" s="7" t="s">
        <v>300</v>
      </c>
      <c r="E55" s="7" t="s">
        <v>109</v>
      </c>
      <c r="F55" s="5" t="s">
        <v>63</v>
      </c>
      <c r="G55" s="24">
        <v>17627</v>
      </c>
      <c r="H55" s="24">
        <v>17627</v>
      </c>
      <c r="I55" s="9" t="s">
        <v>883</v>
      </c>
      <c r="J55" s="11">
        <v>41029</v>
      </c>
      <c r="K55" s="27"/>
      <c r="L55" s="27"/>
    </row>
    <row r="56" spans="1:12" s="8" customFormat="1" ht="35.25" customHeight="1">
      <c r="A56" s="10" t="s">
        <v>800</v>
      </c>
      <c r="B56" s="9" t="s">
        <v>719</v>
      </c>
      <c r="C56" s="9" t="s">
        <v>591</v>
      </c>
      <c r="D56" s="7" t="s">
        <v>111</v>
      </c>
      <c r="E56" s="7" t="s">
        <v>242</v>
      </c>
      <c r="F56" s="5" t="s">
        <v>344</v>
      </c>
      <c r="G56" s="24">
        <v>10136</v>
      </c>
      <c r="H56" s="24">
        <v>48810</v>
      </c>
      <c r="I56" s="9" t="s">
        <v>912</v>
      </c>
      <c r="J56" s="11">
        <v>41004</v>
      </c>
      <c r="K56" s="27"/>
      <c r="L56" s="27"/>
    </row>
    <row r="57" spans="1:12" s="8" customFormat="1" ht="35.25" customHeight="1">
      <c r="A57" s="10" t="s">
        <v>800</v>
      </c>
      <c r="B57" s="9" t="s">
        <v>719</v>
      </c>
      <c r="C57" s="9" t="s">
        <v>209</v>
      </c>
      <c r="D57" s="7" t="s">
        <v>663</v>
      </c>
      <c r="E57" s="7" t="s">
        <v>284</v>
      </c>
      <c r="F57" s="5" t="s">
        <v>511</v>
      </c>
      <c r="G57" s="24">
        <v>700</v>
      </c>
      <c r="H57" s="24">
        <v>50000</v>
      </c>
      <c r="I57" s="9" t="s">
        <v>876</v>
      </c>
      <c r="J57" s="11">
        <v>41019</v>
      </c>
      <c r="K57" s="27"/>
      <c r="L57" s="27"/>
    </row>
    <row r="58" spans="1:12" s="8" customFormat="1" ht="35.25" customHeight="1">
      <c r="A58" s="10" t="s">
        <v>800</v>
      </c>
      <c r="B58" s="9" t="s">
        <v>719</v>
      </c>
      <c r="C58" s="9" t="s">
        <v>386</v>
      </c>
      <c r="D58" s="7" t="s">
        <v>452</v>
      </c>
      <c r="E58" s="7" t="s">
        <v>381</v>
      </c>
      <c r="F58" s="5" t="s">
        <v>8</v>
      </c>
      <c r="G58" s="24">
        <v>50000</v>
      </c>
      <c r="H58" s="24">
        <v>50000</v>
      </c>
      <c r="I58" s="9" t="s">
        <v>885</v>
      </c>
      <c r="J58" s="11">
        <v>41074</v>
      </c>
      <c r="K58" s="27"/>
      <c r="L58" s="27"/>
    </row>
    <row r="59" spans="1:12" s="8" customFormat="1" ht="35.25" customHeight="1">
      <c r="A59" s="10" t="s">
        <v>800</v>
      </c>
      <c r="B59" s="9" t="s">
        <v>719</v>
      </c>
      <c r="C59" s="9" t="s">
        <v>398</v>
      </c>
      <c r="D59" s="7" t="s">
        <v>239</v>
      </c>
      <c r="E59" s="7" t="s">
        <v>140</v>
      </c>
      <c r="F59" s="5" t="s">
        <v>30</v>
      </c>
      <c r="G59" s="24">
        <v>38303</v>
      </c>
      <c r="H59" s="24">
        <v>38303</v>
      </c>
      <c r="I59" s="9" t="s">
        <v>877</v>
      </c>
      <c r="J59" s="11">
        <v>41045</v>
      </c>
      <c r="K59" s="27"/>
      <c r="L59" s="27"/>
    </row>
    <row r="60" spans="1:12" s="8" customFormat="1" ht="35.25" customHeight="1">
      <c r="A60" s="10" t="s">
        <v>800</v>
      </c>
      <c r="B60" s="9" t="s">
        <v>719</v>
      </c>
      <c r="C60" s="9" t="s">
        <v>80</v>
      </c>
      <c r="D60" s="7" t="s">
        <v>463</v>
      </c>
      <c r="E60" s="7" t="s">
        <v>742</v>
      </c>
      <c r="F60" s="5" t="s">
        <v>323</v>
      </c>
      <c r="G60" s="24">
        <v>18000</v>
      </c>
      <c r="H60" s="24">
        <v>18000</v>
      </c>
      <c r="I60" s="9" t="s">
        <v>814</v>
      </c>
      <c r="J60" s="11">
        <v>41011</v>
      </c>
      <c r="K60" s="27"/>
      <c r="L60" s="27"/>
    </row>
    <row r="61" spans="1:12" s="8" customFormat="1" ht="35.25" customHeight="1">
      <c r="A61" s="10" t="s">
        <v>800</v>
      </c>
      <c r="B61" s="9" t="s">
        <v>719</v>
      </c>
      <c r="C61" s="9" t="s">
        <v>315</v>
      </c>
      <c r="D61" s="7" t="s">
        <v>603</v>
      </c>
      <c r="E61" s="7" t="s">
        <v>349</v>
      </c>
      <c r="F61" s="5" t="s">
        <v>675</v>
      </c>
      <c r="G61" s="24">
        <v>27608</v>
      </c>
      <c r="H61" s="24">
        <v>27608</v>
      </c>
      <c r="I61" s="9" t="s">
        <v>811</v>
      </c>
      <c r="J61" s="11">
        <v>41052</v>
      </c>
      <c r="K61" s="27"/>
      <c r="L61" s="27"/>
    </row>
    <row r="62" spans="1:12" s="8" customFormat="1" ht="35.25" customHeight="1">
      <c r="A62" s="10" t="s">
        <v>800</v>
      </c>
      <c r="B62" s="9" t="s">
        <v>719</v>
      </c>
      <c r="C62" s="9" t="s">
        <v>250</v>
      </c>
      <c r="D62" s="7" t="s">
        <v>640</v>
      </c>
      <c r="E62" s="7" t="s">
        <v>267</v>
      </c>
      <c r="F62" s="5" t="s">
        <v>1008</v>
      </c>
      <c r="G62" s="24">
        <v>42232</v>
      </c>
      <c r="H62" s="24">
        <v>125412</v>
      </c>
      <c r="I62" s="9" t="s">
        <v>811</v>
      </c>
      <c r="J62" s="11">
        <v>41019</v>
      </c>
      <c r="K62" s="27"/>
      <c r="L62" s="27"/>
    </row>
    <row r="63" spans="1:12" s="8" customFormat="1" ht="35.25" customHeight="1">
      <c r="A63" s="10" t="s">
        <v>800</v>
      </c>
      <c r="B63" s="9" t="s">
        <v>719</v>
      </c>
      <c r="C63" s="9" t="s">
        <v>250</v>
      </c>
      <c r="D63" s="7" t="s">
        <v>327</v>
      </c>
      <c r="E63" s="7" t="s">
        <v>34</v>
      </c>
      <c r="F63" s="5" t="s">
        <v>564</v>
      </c>
      <c r="G63" s="24">
        <v>27389</v>
      </c>
      <c r="H63" s="24">
        <v>84828</v>
      </c>
      <c r="I63" s="9" t="s">
        <v>811</v>
      </c>
      <c r="J63" s="11">
        <v>41065</v>
      </c>
      <c r="K63" s="27"/>
      <c r="L63" s="27"/>
    </row>
    <row r="64" spans="1:12" s="8" customFormat="1" ht="35.25" customHeight="1">
      <c r="A64" s="10" t="s">
        <v>800</v>
      </c>
      <c r="B64" s="9" t="s">
        <v>719</v>
      </c>
      <c r="C64" s="9" t="s">
        <v>743</v>
      </c>
      <c r="D64" s="7"/>
      <c r="E64" s="7" t="s">
        <v>638</v>
      </c>
      <c r="F64" s="5" t="s">
        <v>547</v>
      </c>
      <c r="G64" s="24">
        <v>1500</v>
      </c>
      <c r="H64" s="24">
        <v>1500</v>
      </c>
      <c r="I64" s="9" t="s">
        <v>864</v>
      </c>
      <c r="J64" s="11">
        <v>41043</v>
      </c>
      <c r="K64" s="27"/>
      <c r="L64" s="27"/>
    </row>
    <row r="65" spans="1:12" s="8" customFormat="1" ht="35.25" customHeight="1">
      <c r="A65" s="10" t="s">
        <v>800</v>
      </c>
      <c r="B65" s="9" t="s">
        <v>719</v>
      </c>
      <c r="C65" s="9" t="s">
        <v>154</v>
      </c>
      <c r="D65" s="7" t="s">
        <v>130</v>
      </c>
      <c r="E65" s="7" t="s">
        <v>687</v>
      </c>
      <c r="F65" s="5" t="s">
        <v>150</v>
      </c>
      <c r="G65" s="24">
        <v>3958</v>
      </c>
      <c r="H65" s="24">
        <v>3958</v>
      </c>
      <c r="I65" s="9" t="s">
        <v>815</v>
      </c>
      <c r="J65" s="11">
        <v>41011</v>
      </c>
      <c r="K65" s="27">
        <f>SUM(G55:G65)</f>
        <v>237453</v>
      </c>
      <c r="L65" s="27"/>
    </row>
    <row r="66" spans="1:12" s="8" customFormat="1" ht="35.25" customHeight="1">
      <c r="A66" s="10" t="s">
        <v>800</v>
      </c>
      <c r="B66" s="9" t="s">
        <v>484</v>
      </c>
      <c r="C66" s="9" t="s">
        <v>412</v>
      </c>
      <c r="D66" s="7" t="s">
        <v>635</v>
      </c>
      <c r="E66" s="7" t="s">
        <v>380</v>
      </c>
      <c r="F66" s="5" t="s">
        <v>443</v>
      </c>
      <c r="G66" s="24">
        <v>65000</v>
      </c>
      <c r="H66" s="24">
        <v>65000</v>
      </c>
      <c r="I66" s="9" t="s">
        <v>868</v>
      </c>
      <c r="J66" s="11">
        <v>41082</v>
      </c>
      <c r="K66" s="27"/>
      <c r="L66" s="27"/>
    </row>
    <row r="67" spans="1:12" s="8" customFormat="1" ht="35.25" customHeight="1">
      <c r="A67" s="10" t="s">
        <v>800</v>
      </c>
      <c r="B67" s="9" t="s">
        <v>484</v>
      </c>
      <c r="C67" s="9" t="s">
        <v>33</v>
      </c>
      <c r="D67" s="7" t="s">
        <v>653</v>
      </c>
      <c r="E67" s="7" t="s">
        <v>281</v>
      </c>
      <c r="F67" s="5" t="s">
        <v>7</v>
      </c>
      <c r="G67" s="24">
        <v>4980</v>
      </c>
      <c r="H67" s="24">
        <v>4980</v>
      </c>
      <c r="I67" s="9" t="s">
        <v>865</v>
      </c>
      <c r="J67" s="11">
        <v>41044</v>
      </c>
      <c r="K67" s="27">
        <f>SUM(G66:G67)</f>
        <v>69980</v>
      </c>
      <c r="L67" s="27">
        <f>SUM(G21:G67)</f>
        <v>5273243.78</v>
      </c>
    </row>
    <row r="68" spans="1:12" s="8" customFormat="1" ht="35.25" customHeight="1">
      <c r="A68" s="10" t="s">
        <v>798</v>
      </c>
      <c r="B68" s="10" t="s">
        <v>799</v>
      </c>
      <c r="C68" s="9" t="s">
        <v>259</v>
      </c>
      <c r="D68" s="7" t="s">
        <v>32</v>
      </c>
      <c r="E68" s="7" t="s">
        <v>1038</v>
      </c>
      <c r="F68" s="5" t="s">
        <v>598</v>
      </c>
      <c r="G68" s="24">
        <v>676330</v>
      </c>
      <c r="H68" s="24">
        <v>26139110</v>
      </c>
      <c r="I68" s="9" t="s">
        <v>839</v>
      </c>
      <c r="J68" s="11">
        <v>41065</v>
      </c>
      <c r="K68" s="27"/>
      <c r="L68" s="27"/>
    </row>
    <row r="69" spans="1:12" s="8" customFormat="1" ht="35.25" customHeight="1">
      <c r="A69" s="10" t="s">
        <v>798</v>
      </c>
      <c r="B69" s="9" t="s">
        <v>127</v>
      </c>
      <c r="C69" s="9" t="s">
        <v>776</v>
      </c>
      <c r="D69" s="7" t="s">
        <v>744</v>
      </c>
      <c r="E69" s="7" t="s">
        <v>141</v>
      </c>
      <c r="F69" s="5" t="s">
        <v>415</v>
      </c>
      <c r="G69" s="24">
        <v>117040</v>
      </c>
      <c r="H69" s="24">
        <v>841283</v>
      </c>
      <c r="I69" s="9" t="s">
        <v>841</v>
      </c>
      <c r="J69" s="11">
        <v>41089</v>
      </c>
      <c r="K69" s="27"/>
      <c r="L69" s="27"/>
    </row>
    <row r="70" spans="1:12" s="8" customFormat="1" ht="35.25" customHeight="1">
      <c r="A70" s="10" t="s">
        <v>798</v>
      </c>
      <c r="B70" s="9" t="s">
        <v>127</v>
      </c>
      <c r="C70" s="9" t="s">
        <v>771</v>
      </c>
      <c r="D70" s="7" t="s">
        <v>525</v>
      </c>
      <c r="E70" s="7" t="s">
        <v>223</v>
      </c>
      <c r="F70" s="5" t="s">
        <v>712</v>
      </c>
      <c r="G70" s="24">
        <v>91146</v>
      </c>
      <c r="H70" s="24">
        <v>91146</v>
      </c>
      <c r="I70" s="9" t="s">
        <v>835</v>
      </c>
      <c r="J70" s="11">
        <v>41043</v>
      </c>
      <c r="K70" s="27"/>
      <c r="L70" s="27"/>
    </row>
    <row r="71" spans="1:12" s="8" customFormat="1" ht="35.25" customHeight="1">
      <c r="A71" s="10" t="s">
        <v>798</v>
      </c>
      <c r="B71" s="9" t="s">
        <v>127</v>
      </c>
      <c r="C71" s="9" t="s">
        <v>771</v>
      </c>
      <c r="D71" s="7" t="s">
        <v>525</v>
      </c>
      <c r="E71" s="7" t="s">
        <v>680</v>
      </c>
      <c r="F71" s="5" t="s">
        <v>712</v>
      </c>
      <c r="G71" s="24">
        <v>45875</v>
      </c>
      <c r="H71" s="24">
        <v>45875</v>
      </c>
      <c r="I71" s="9" t="s">
        <v>835</v>
      </c>
      <c r="J71" s="11">
        <v>41043</v>
      </c>
      <c r="K71" s="27"/>
      <c r="L71" s="27"/>
    </row>
    <row r="72" spans="1:12" s="8" customFormat="1" ht="35.25" customHeight="1">
      <c r="A72" s="10" t="s">
        <v>798</v>
      </c>
      <c r="B72" s="9" t="s">
        <v>127</v>
      </c>
      <c r="C72" s="9" t="s">
        <v>322</v>
      </c>
      <c r="D72" s="7" t="s">
        <v>400</v>
      </c>
      <c r="E72" s="7" t="s">
        <v>194</v>
      </c>
      <c r="F72" s="5" t="s">
        <v>576</v>
      </c>
      <c r="G72" s="24">
        <v>-90000</v>
      </c>
      <c r="H72" s="24">
        <v>199481</v>
      </c>
      <c r="I72" s="9" t="s">
        <v>857</v>
      </c>
      <c r="J72" s="11">
        <v>41030</v>
      </c>
      <c r="K72" s="27"/>
      <c r="L72" s="27"/>
    </row>
    <row r="73" spans="1:12" s="8" customFormat="1" ht="35.25" customHeight="1">
      <c r="A73" s="10" t="s">
        <v>798</v>
      </c>
      <c r="B73" s="9" t="s">
        <v>127</v>
      </c>
      <c r="C73" s="9" t="s">
        <v>322</v>
      </c>
      <c r="D73" s="7" t="s">
        <v>400</v>
      </c>
      <c r="E73" s="7" t="s">
        <v>487</v>
      </c>
      <c r="F73" s="5" t="s">
        <v>576</v>
      </c>
      <c r="G73" s="24">
        <v>90000</v>
      </c>
      <c r="H73" s="24">
        <v>90000</v>
      </c>
      <c r="I73" s="9" t="s">
        <v>857</v>
      </c>
      <c r="J73" s="11">
        <v>41030</v>
      </c>
      <c r="K73" s="27"/>
      <c r="L73" s="27"/>
    </row>
    <row r="74" spans="1:12" s="8" customFormat="1" ht="35.25" customHeight="1">
      <c r="A74" s="10" t="s">
        <v>798</v>
      </c>
      <c r="B74" s="9" t="s">
        <v>127</v>
      </c>
      <c r="C74" s="9" t="s">
        <v>1025</v>
      </c>
      <c r="D74" s="7"/>
      <c r="E74" s="7" t="s">
        <v>698</v>
      </c>
      <c r="F74" s="5" t="s">
        <v>520</v>
      </c>
      <c r="G74" s="24">
        <v>13919</v>
      </c>
      <c r="H74" s="24">
        <v>50544</v>
      </c>
      <c r="I74" s="9" t="s">
        <v>863</v>
      </c>
      <c r="J74" s="11">
        <v>41087</v>
      </c>
      <c r="K74" s="27"/>
      <c r="L74" s="27"/>
    </row>
    <row r="75" spans="1:12" s="8" customFormat="1" ht="35.25" customHeight="1">
      <c r="A75" s="10" t="s">
        <v>798</v>
      </c>
      <c r="B75" s="9" t="s">
        <v>127</v>
      </c>
      <c r="C75" s="9" t="s">
        <v>282</v>
      </c>
      <c r="D75" s="7" t="s">
        <v>780</v>
      </c>
      <c r="E75" s="7" t="s">
        <v>713</v>
      </c>
      <c r="F75" s="5" t="s">
        <v>258</v>
      </c>
      <c r="G75" s="24">
        <v>99071</v>
      </c>
      <c r="H75" s="24">
        <v>99071</v>
      </c>
      <c r="I75" s="9" t="s">
        <v>879</v>
      </c>
      <c r="J75" s="11">
        <v>41009</v>
      </c>
      <c r="K75" s="27"/>
      <c r="L75" s="27"/>
    </row>
    <row r="76" spans="1:12" s="8" customFormat="1" ht="35.25" customHeight="1">
      <c r="A76" s="10" t="s">
        <v>798</v>
      </c>
      <c r="B76" s="9" t="s">
        <v>127</v>
      </c>
      <c r="C76" s="9" t="s">
        <v>43</v>
      </c>
      <c r="D76" s="7" t="s">
        <v>718</v>
      </c>
      <c r="E76" s="7" t="s">
        <v>93</v>
      </c>
      <c r="F76" s="5" t="s">
        <v>435</v>
      </c>
      <c r="G76" s="24">
        <v>145500</v>
      </c>
      <c r="H76" s="24">
        <v>145500</v>
      </c>
      <c r="I76" s="9" t="s">
        <v>891</v>
      </c>
      <c r="J76" s="11">
        <v>41044</v>
      </c>
      <c r="K76" s="27"/>
      <c r="L76" s="27"/>
    </row>
    <row r="77" spans="1:12" s="8" customFormat="1" ht="35.25" customHeight="1">
      <c r="A77" s="10" t="s">
        <v>798</v>
      </c>
      <c r="B77" s="9" t="s">
        <v>127</v>
      </c>
      <c r="C77" s="9" t="s">
        <v>657</v>
      </c>
      <c r="D77" s="7" t="s">
        <v>287</v>
      </c>
      <c r="E77" s="7" t="s">
        <v>651</v>
      </c>
      <c r="F77" s="5" t="s">
        <v>617</v>
      </c>
      <c r="G77" s="24">
        <v>64534</v>
      </c>
      <c r="H77" s="24">
        <v>64534</v>
      </c>
      <c r="I77" s="9" t="s">
        <v>827</v>
      </c>
      <c r="J77" s="11">
        <v>41008</v>
      </c>
      <c r="K77" s="27"/>
      <c r="L77" s="27"/>
    </row>
    <row r="78" spans="1:12" s="8" customFormat="1" ht="35.25" customHeight="1">
      <c r="A78" s="10" t="s">
        <v>798</v>
      </c>
      <c r="B78" s="9" t="s">
        <v>127</v>
      </c>
      <c r="C78" s="9" t="s">
        <v>711</v>
      </c>
      <c r="D78" s="7" t="s">
        <v>730</v>
      </c>
      <c r="E78" s="7" t="s">
        <v>692</v>
      </c>
      <c r="F78" s="5" t="s">
        <v>624</v>
      </c>
      <c r="G78" s="24">
        <v>9532</v>
      </c>
      <c r="H78" s="24">
        <v>9532</v>
      </c>
      <c r="I78" s="9" t="s">
        <v>911</v>
      </c>
      <c r="J78" s="11">
        <v>41080</v>
      </c>
      <c r="K78" s="27"/>
      <c r="L78" s="27"/>
    </row>
    <row r="79" spans="1:12" s="8" customFormat="1" ht="35.25" customHeight="1">
      <c r="A79" s="10" t="s">
        <v>798</v>
      </c>
      <c r="B79" s="9" t="s">
        <v>127</v>
      </c>
      <c r="C79" s="9" t="s">
        <v>339</v>
      </c>
      <c r="D79" s="7" t="s">
        <v>432</v>
      </c>
      <c r="E79" s="7" t="s">
        <v>482</v>
      </c>
      <c r="F79" s="5" t="s">
        <v>519</v>
      </c>
      <c r="G79" s="24">
        <v>145679</v>
      </c>
      <c r="H79" s="24">
        <v>145679</v>
      </c>
      <c r="I79" s="9" t="s">
        <v>891</v>
      </c>
      <c r="J79" s="11">
        <v>41032</v>
      </c>
      <c r="K79" s="27"/>
      <c r="L79" s="27"/>
    </row>
    <row r="80" spans="1:12" s="8" customFormat="1" ht="35.25" customHeight="1">
      <c r="A80" s="10" t="s">
        <v>798</v>
      </c>
      <c r="B80" s="9" t="s">
        <v>127</v>
      </c>
      <c r="C80" s="9" t="s">
        <v>259</v>
      </c>
      <c r="D80" s="7"/>
      <c r="E80" s="7" t="s">
        <v>1037</v>
      </c>
      <c r="F80" s="5" t="s">
        <v>674</v>
      </c>
      <c r="G80" s="24">
        <v>-676330</v>
      </c>
      <c r="H80" s="24">
        <v>2316236</v>
      </c>
      <c r="I80" s="9" t="s">
        <v>839</v>
      </c>
      <c r="J80" s="11">
        <v>41065</v>
      </c>
      <c r="K80" s="27"/>
      <c r="L80" s="27"/>
    </row>
    <row r="81" spans="1:12" s="8" customFormat="1" ht="35.25" customHeight="1">
      <c r="A81" s="10" t="s">
        <v>798</v>
      </c>
      <c r="B81" s="9" t="s">
        <v>127</v>
      </c>
      <c r="C81" s="9" t="s">
        <v>69</v>
      </c>
      <c r="D81" s="7" t="s">
        <v>35</v>
      </c>
      <c r="E81" s="7" t="s">
        <v>474</v>
      </c>
      <c r="F81" s="5" t="s">
        <v>393</v>
      </c>
      <c r="G81" s="24">
        <v>1</v>
      </c>
      <c r="H81" s="24">
        <v>1566604</v>
      </c>
      <c r="I81" s="9" t="s">
        <v>839</v>
      </c>
      <c r="J81" s="11">
        <v>41031</v>
      </c>
      <c r="K81" s="27">
        <f>SUM(G68:G81)</f>
        <v>732297</v>
      </c>
      <c r="L81" s="27"/>
    </row>
    <row r="82" spans="1:12" s="8" customFormat="1" ht="35.25" customHeight="1">
      <c r="A82" s="10" t="s">
        <v>798</v>
      </c>
      <c r="B82" s="9" t="s">
        <v>22</v>
      </c>
      <c r="C82" s="9" t="s">
        <v>83</v>
      </c>
      <c r="D82" s="7" t="s">
        <v>533</v>
      </c>
      <c r="E82" s="7" t="s">
        <v>722</v>
      </c>
      <c r="F82" s="5" t="s">
        <v>388</v>
      </c>
      <c r="G82" s="24">
        <v>40000</v>
      </c>
      <c r="H82" s="24">
        <v>40000</v>
      </c>
      <c r="I82" s="9" t="s">
        <v>934</v>
      </c>
      <c r="J82" s="11">
        <v>41017</v>
      </c>
      <c r="K82" s="27"/>
      <c r="L82" s="27"/>
    </row>
    <row r="83" spans="1:12" s="8" customFormat="1" ht="35.25" customHeight="1">
      <c r="A83" s="10" t="s">
        <v>798</v>
      </c>
      <c r="B83" s="9" t="s">
        <v>22</v>
      </c>
      <c r="C83" s="9" t="s">
        <v>776</v>
      </c>
      <c r="D83" s="7"/>
      <c r="E83" s="7" t="s">
        <v>664</v>
      </c>
      <c r="F83" s="5" t="s">
        <v>446</v>
      </c>
      <c r="G83" s="24">
        <v>-116440</v>
      </c>
      <c r="H83" s="24">
        <v>358652</v>
      </c>
      <c r="I83" s="9" t="s">
        <v>841</v>
      </c>
      <c r="J83" s="11">
        <v>41089</v>
      </c>
      <c r="K83" s="27"/>
      <c r="L83" s="27"/>
    </row>
    <row r="84" spans="1:12" s="8" customFormat="1" ht="35.25" customHeight="1">
      <c r="A84" s="10" t="s">
        <v>798</v>
      </c>
      <c r="B84" s="9" t="s">
        <v>22</v>
      </c>
      <c r="C84" s="9" t="s">
        <v>468</v>
      </c>
      <c r="D84" s="7" t="s">
        <v>537</v>
      </c>
      <c r="E84" s="7" t="s">
        <v>390</v>
      </c>
      <c r="F84" s="5" t="s">
        <v>615</v>
      </c>
      <c r="G84" s="24">
        <v>4945</v>
      </c>
      <c r="H84" s="24">
        <v>4945</v>
      </c>
      <c r="I84" s="9" t="s">
        <v>932</v>
      </c>
      <c r="J84" s="11">
        <v>41011</v>
      </c>
      <c r="K84" s="27">
        <f>SUM(G82:G84)</f>
        <v>-71495</v>
      </c>
      <c r="L84" s="27">
        <f>SUM(G68:G84)</f>
        <v>660802</v>
      </c>
    </row>
    <row r="85" spans="1:12" s="8" customFormat="1" ht="35.25" customHeight="1">
      <c r="A85" s="10" t="s">
        <v>802</v>
      </c>
      <c r="B85" s="9" t="s">
        <v>805</v>
      </c>
      <c r="C85" s="9" t="s">
        <v>227</v>
      </c>
      <c r="D85" s="7" t="s">
        <v>232</v>
      </c>
      <c r="E85" s="7" t="s">
        <v>13</v>
      </c>
      <c r="F85" s="5" t="s">
        <v>659</v>
      </c>
      <c r="G85" s="24">
        <v>49000</v>
      </c>
      <c r="H85" s="24">
        <v>49000</v>
      </c>
      <c r="I85" s="9" t="s">
        <v>832</v>
      </c>
      <c r="J85" s="11">
        <v>41067</v>
      </c>
      <c r="K85" s="27"/>
      <c r="L85" s="27"/>
    </row>
    <row r="86" spans="1:12" s="8" customFormat="1" ht="35.25" customHeight="1">
      <c r="A86" s="10" t="s">
        <v>802</v>
      </c>
      <c r="B86" s="9" t="s">
        <v>805</v>
      </c>
      <c r="C86" s="9" t="s">
        <v>235</v>
      </c>
      <c r="D86" s="7" t="s">
        <v>335</v>
      </c>
      <c r="E86" s="7" t="s">
        <v>647</v>
      </c>
      <c r="F86" s="5" t="s">
        <v>655</v>
      </c>
      <c r="G86" s="24">
        <v>46129</v>
      </c>
      <c r="H86" s="24">
        <v>46129</v>
      </c>
      <c r="I86" s="9" t="s">
        <v>897</v>
      </c>
      <c r="J86" s="11">
        <v>41000</v>
      </c>
      <c r="K86" s="27"/>
      <c r="L86" s="27"/>
    </row>
    <row r="87" spans="1:12" s="8" customFormat="1" ht="35.25" customHeight="1">
      <c r="A87" s="10" t="s">
        <v>802</v>
      </c>
      <c r="B87" s="9" t="s">
        <v>805</v>
      </c>
      <c r="C87" s="9" t="s">
        <v>541</v>
      </c>
      <c r="D87" s="7" t="s">
        <v>616</v>
      </c>
      <c r="E87" s="7" t="s">
        <v>708</v>
      </c>
      <c r="F87" s="5" t="s">
        <v>217</v>
      </c>
      <c r="G87" s="24">
        <v>90000</v>
      </c>
      <c r="H87" s="24">
        <v>277876</v>
      </c>
      <c r="I87" s="9" t="s">
        <v>909</v>
      </c>
      <c r="J87" s="11">
        <v>41054</v>
      </c>
      <c r="K87" s="27"/>
      <c r="L87" s="27"/>
    </row>
    <row r="88" spans="1:12" s="8" customFormat="1" ht="35.25" customHeight="1">
      <c r="A88" s="9" t="s">
        <v>802</v>
      </c>
      <c r="B88" s="9" t="s">
        <v>805</v>
      </c>
      <c r="C88" s="9" t="s">
        <v>957</v>
      </c>
      <c r="D88" s="9" t="s">
        <v>958</v>
      </c>
      <c r="E88" s="9" t="s">
        <v>959</v>
      </c>
      <c r="F88" s="9" t="s">
        <v>188</v>
      </c>
      <c r="G88" s="24">
        <v>4806</v>
      </c>
      <c r="H88" s="24">
        <v>4806</v>
      </c>
      <c r="I88" s="9" t="s">
        <v>891</v>
      </c>
      <c r="J88" s="11">
        <v>41004</v>
      </c>
      <c r="K88" s="27"/>
      <c r="L88" s="27"/>
    </row>
    <row r="89" spans="1:12" s="8" customFormat="1" ht="35.25" customHeight="1">
      <c r="A89" s="10" t="s">
        <v>802</v>
      </c>
      <c r="B89" s="9" t="s">
        <v>805</v>
      </c>
      <c r="C89" s="9" t="s">
        <v>375</v>
      </c>
      <c r="D89" s="7" t="s">
        <v>587</v>
      </c>
      <c r="E89" s="7" t="s">
        <v>272</v>
      </c>
      <c r="F89" s="5" t="s">
        <v>556</v>
      </c>
      <c r="G89" s="24">
        <v>5000</v>
      </c>
      <c r="H89" s="24">
        <v>83759</v>
      </c>
      <c r="I89" s="9" t="s">
        <v>817</v>
      </c>
      <c r="J89" s="11">
        <v>41045</v>
      </c>
      <c r="K89" s="27"/>
      <c r="L89" s="27"/>
    </row>
    <row r="90" spans="1:12" s="8" customFormat="1" ht="35.25" customHeight="1">
      <c r="A90" s="9" t="s">
        <v>802</v>
      </c>
      <c r="B90" s="9" t="s">
        <v>805</v>
      </c>
      <c r="C90" s="9" t="s">
        <v>996</v>
      </c>
      <c r="D90" s="9" t="s">
        <v>997</v>
      </c>
      <c r="E90" s="9" t="s">
        <v>998</v>
      </c>
      <c r="F90" s="9" t="s">
        <v>999</v>
      </c>
      <c r="G90" s="24">
        <v>50000</v>
      </c>
      <c r="H90" s="24">
        <v>50000</v>
      </c>
      <c r="I90" s="9" t="s">
        <v>832</v>
      </c>
      <c r="J90" s="11">
        <v>41029</v>
      </c>
      <c r="K90" s="27">
        <f>SUM(G85:G90)</f>
        <v>244935</v>
      </c>
      <c r="L90" s="27"/>
    </row>
    <row r="91" spans="1:12" s="8" customFormat="1" ht="35.25" customHeight="1">
      <c r="A91" s="10" t="s">
        <v>802</v>
      </c>
      <c r="B91" s="9" t="s">
        <v>681</v>
      </c>
      <c r="C91" s="9" t="s">
        <v>756</v>
      </c>
      <c r="D91" s="7" t="s">
        <v>142</v>
      </c>
      <c r="E91" s="7" t="s">
        <v>723</v>
      </c>
      <c r="F91" s="5" t="s">
        <v>597</v>
      </c>
      <c r="G91" s="24">
        <v>7000</v>
      </c>
      <c r="H91" s="24">
        <v>38000</v>
      </c>
      <c r="I91" s="9" t="s">
        <v>901</v>
      </c>
      <c r="J91" s="11">
        <v>41009</v>
      </c>
      <c r="K91" s="27">
        <f>G91</f>
        <v>7000</v>
      </c>
      <c r="L91" s="27"/>
    </row>
    <row r="92" spans="1:12" s="8" customFormat="1" ht="35.25" customHeight="1">
      <c r="A92" s="10" t="s">
        <v>802</v>
      </c>
      <c r="B92" s="9" t="s">
        <v>438</v>
      </c>
      <c r="C92" s="9" t="s">
        <v>521</v>
      </c>
      <c r="D92" s="7" t="s">
        <v>247</v>
      </c>
      <c r="E92" s="7" t="s">
        <v>543</v>
      </c>
      <c r="F92" s="5" t="s">
        <v>188</v>
      </c>
      <c r="G92" s="24">
        <v>7668</v>
      </c>
      <c r="H92" s="24">
        <v>7668</v>
      </c>
      <c r="I92" s="9" t="s">
        <v>891</v>
      </c>
      <c r="J92" s="11">
        <v>41039</v>
      </c>
      <c r="K92" s="27">
        <f>G92</f>
        <v>7668</v>
      </c>
      <c r="L92" s="27"/>
    </row>
    <row r="93" spans="1:12" s="8" customFormat="1" ht="35.25" customHeight="1">
      <c r="A93" s="10" t="s">
        <v>802</v>
      </c>
      <c r="B93" s="9" t="s">
        <v>738</v>
      </c>
      <c r="C93" s="9" t="s">
        <v>541</v>
      </c>
      <c r="D93" s="7" t="s">
        <v>709</v>
      </c>
      <c r="E93" s="7" t="s">
        <v>378</v>
      </c>
      <c r="F93" s="5" t="s">
        <v>343</v>
      </c>
      <c r="G93" s="24">
        <v>24228</v>
      </c>
      <c r="H93" s="24">
        <v>47465</v>
      </c>
      <c r="I93" s="9" t="s">
        <v>917</v>
      </c>
      <c r="J93" s="11">
        <v>41067</v>
      </c>
      <c r="K93" s="27">
        <f>SUM(G93)</f>
        <v>24228</v>
      </c>
      <c r="L93" s="27">
        <f>SUM(G85:G93)</f>
        <v>283831</v>
      </c>
    </row>
    <row r="94" spans="1:12" s="8" customFormat="1" ht="35.25" customHeight="1">
      <c r="A94" s="10" t="s">
        <v>795</v>
      </c>
      <c r="B94" s="9" t="s">
        <v>262</v>
      </c>
      <c r="C94" s="9" t="s">
        <v>180</v>
      </c>
      <c r="D94" s="7" t="s">
        <v>572</v>
      </c>
      <c r="E94" s="7" t="s">
        <v>741</v>
      </c>
      <c r="F94" s="5" t="s">
        <v>309</v>
      </c>
      <c r="G94" s="24">
        <v>10000</v>
      </c>
      <c r="H94" s="24">
        <v>20000</v>
      </c>
      <c r="I94" s="9" t="s">
        <v>851</v>
      </c>
      <c r="J94" s="11">
        <v>41038</v>
      </c>
      <c r="K94" s="27"/>
      <c r="L94" s="27"/>
    </row>
    <row r="95" spans="1:12" s="8" customFormat="1" ht="35.25" customHeight="1">
      <c r="A95" s="10" t="s">
        <v>795</v>
      </c>
      <c r="B95" s="9" t="s">
        <v>262</v>
      </c>
      <c r="C95" s="9" t="s">
        <v>477</v>
      </c>
      <c r="D95" s="7" t="s">
        <v>702</v>
      </c>
      <c r="E95" s="7" t="s">
        <v>734</v>
      </c>
      <c r="F95" s="5" t="s">
        <v>506</v>
      </c>
      <c r="G95" s="24">
        <v>99920</v>
      </c>
      <c r="H95" s="24">
        <v>199807</v>
      </c>
      <c r="I95" s="9" t="s">
        <v>835</v>
      </c>
      <c r="J95" s="11">
        <v>41052</v>
      </c>
      <c r="K95" s="27">
        <f>SUM(G94:G95)</f>
        <v>109920</v>
      </c>
      <c r="L95" s="27"/>
    </row>
    <row r="96" spans="1:12" s="8" customFormat="1" ht="35.25" customHeight="1">
      <c r="A96" s="10" t="s">
        <v>795</v>
      </c>
      <c r="B96" s="9" t="s">
        <v>763</v>
      </c>
      <c r="C96" s="9" t="s">
        <v>409</v>
      </c>
      <c r="D96" s="7" t="s">
        <v>68</v>
      </c>
      <c r="E96" s="7" t="s">
        <v>28</v>
      </c>
      <c r="F96" s="5" t="s">
        <v>230</v>
      </c>
      <c r="G96" s="24">
        <v>162666.7</v>
      </c>
      <c r="H96" s="24">
        <v>2018150</v>
      </c>
      <c r="I96" s="9" t="s">
        <v>821</v>
      </c>
      <c r="J96" s="11">
        <v>41016</v>
      </c>
      <c r="K96" s="27"/>
      <c r="L96" s="27"/>
    </row>
    <row r="97" spans="1:12" s="8" customFormat="1" ht="35.25" customHeight="1">
      <c r="A97" s="10" t="s">
        <v>795</v>
      </c>
      <c r="B97" s="9" t="s">
        <v>763</v>
      </c>
      <c r="C97" s="9" t="s">
        <v>409</v>
      </c>
      <c r="D97" s="7"/>
      <c r="E97" s="7" t="s">
        <v>420</v>
      </c>
      <c r="F97" s="5" t="s">
        <v>276</v>
      </c>
      <c r="G97" s="24">
        <v>1500</v>
      </c>
      <c r="H97" s="24">
        <v>2250</v>
      </c>
      <c r="I97" s="9" t="s">
        <v>821</v>
      </c>
      <c r="J97" s="11">
        <v>41016</v>
      </c>
      <c r="K97" s="27"/>
      <c r="L97" s="27"/>
    </row>
    <row r="98" spans="1:12" s="8" customFormat="1" ht="35.25" customHeight="1">
      <c r="A98" s="10" t="s">
        <v>795</v>
      </c>
      <c r="B98" s="9" t="s">
        <v>763</v>
      </c>
      <c r="C98" s="9" t="s">
        <v>409</v>
      </c>
      <c r="D98" s="7" t="s">
        <v>68</v>
      </c>
      <c r="E98" s="7" t="s">
        <v>28</v>
      </c>
      <c r="F98" s="5" t="s">
        <v>230</v>
      </c>
      <c r="G98" s="24">
        <v>135439</v>
      </c>
      <c r="H98" s="24">
        <v>2153589</v>
      </c>
      <c r="I98" s="9" t="s">
        <v>821</v>
      </c>
      <c r="J98" s="11">
        <v>41085</v>
      </c>
      <c r="K98" s="27"/>
      <c r="L98" s="27"/>
    </row>
    <row r="99" spans="1:12" s="8" customFormat="1" ht="35.25" customHeight="1">
      <c r="A99" s="9" t="s">
        <v>795</v>
      </c>
      <c r="B99" s="9" t="s">
        <v>763</v>
      </c>
      <c r="C99" s="9" t="s">
        <v>15</v>
      </c>
      <c r="D99" s="9" t="s">
        <v>990</v>
      </c>
      <c r="E99" s="9" t="s">
        <v>991</v>
      </c>
      <c r="F99" s="9" t="s">
        <v>992</v>
      </c>
      <c r="G99" s="24">
        <v>8478</v>
      </c>
      <c r="H99" s="24">
        <v>8478</v>
      </c>
      <c r="I99" s="9" t="s">
        <v>832</v>
      </c>
      <c r="J99" s="11">
        <v>41004</v>
      </c>
      <c r="K99" s="27"/>
      <c r="L99" s="27"/>
    </row>
    <row r="100" spans="1:12" s="8" customFormat="1" ht="35.25" customHeight="1">
      <c r="A100" s="9" t="s">
        <v>795</v>
      </c>
      <c r="B100" s="9" t="s">
        <v>763</v>
      </c>
      <c r="C100" s="9" t="s">
        <v>15</v>
      </c>
      <c r="D100" s="9" t="s">
        <v>993</v>
      </c>
      <c r="E100" s="9" t="s">
        <v>994</v>
      </c>
      <c r="F100" s="9" t="s">
        <v>995</v>
      </c>
      <c r="G100" s="24">
        <v>34093</v>
      </c>
      <c r="H100" s="24">
        <v>34093</v>
      </c>
      <c r="I100" s="9" t="s">
        <v>923</v>
      </c>
      <c r="J100" s="11">
        <v>41004</v>
      </c>
      <c r="K100" s="27"/>
      <c r="L100" s="27"/>
    </row>
    <row r="101" spans="1:12" s="8" customFormat="1" ht="35.25" customHeight="1">
      <c r="A101" s="10" t="s">
        <v>795</v>
      </c>
      <c r="B101" s="9" t="s">
        <v>763</v>
      </c>
      <c r="C101" s="9" t="s">
        <v>15</v>
      </c>
      <c r="D101" s="7" t="s">
        <v>733</v>
      </c>
      <c r="E101" s="7" t="s">
        <v>442</v>
      </c>
      <c r="F101" s="5" t="s">
        <v>206</v>
      </c>
      <c r="G101" s="24">
        <v>19702</v>
      </c>
      <c r="H101" s="24">
        <v>146702</v>
      </c>
      <c r="I101" s="9" t="s">
        <v>852</v>
      </c>
      <c r="J101" s="11">
        <v>41032</v>
      </c>
      <c r="K101" s="27"/>
      <c r="L101" s="27"/>
    </row>
    <row r="102" spans="1:12" s="8" customFormat="1" ht="35.25" customHeight="1">
      <c r="A102" s="10" t="s">
        <v>795</v>
      </c>
      <c r="B102" s="9" t="s">
        <v>763</v>
      </c>
      <c r="C102" s="9" t="s">
        <v>15</v>
      </c>
      <c r="D102" s="7" t="s">
        <v>370</v>
      </c>
      <c r="E102" s="7" t="s">
        <v>759</v>
      </c>
      <c r="F102" s="5" t="s">
        <v>1009</v>
      </c>
      <c r="G102" s="24">
        <v>48000</v>
      </c>
      <c r="H102" s="24">
        <v>48000</v>
      </c>
      <c r="I102" s="9" t="s">
        <v>852</v>
      </c>
      <c r="J102" s="11">
        <v>41085</v>
      </c>
      <c r="K102" s="27"/>
      <c r="L102" s="27"/>
    </row>
    <row r="103" spans="1:12" s="8" customFormat="1" ht="35.25" customHeight="1">
      <c r="A103" s="10" t="s">
        <v>795</v>
      </c>
      <c r="B103" s="9" t="s">
        <v>763</v>
      </c>
      <c r="C103" s="9" t="s">
        <v>669</v>
      </c>
      <c r="D103" s="7" t="s">
        <v>764</v>
      </c>
      <c r="E103" s="7" t="s">
        <v>481</v>
      </c>
      <c r="F103" s="5" t="s">
        <v>694</v>
      </c>
      <c r="G103" s="24">
        <v>259515</v>
      </c>
      <c r="H103" s="24">
        <v>259515</v>
      </c>
      <c r="I103" s="9" t="s">
        <v>883</v>
      </c>
      <c r="J103" s="11">
        <v>41002</v>
      </c>
      <c r="K103" s="27"/>
      <c r="L103" s="27"/>
    </row>
    <row r="104" spans="1:12" s="8" customFormat="1" ht="35.25" customHeight="1">
      <c r="A104" s="10" t="s">
        <v>795</v>
      </c>
      <c r="B104" s="9" t="s">
        <v>763</v>
      </c>
      <c r="C104" s="9" t="s">
        <v>669</v>
      </c>
      <c r="D104" s="7" t="s">
        <v>233</v>
      </c>
      <c r="E104" s="7" t="s">
        <v>189</v>
      </c>
      <c r="F104" s="5" t="s">
        <v>397</v>
      </c>
      <c r="G104" s="24">
        <v>35000</v>
      </c>
      <c r="H104" s="24">
        <v>35000</v>
      </c>
      <c r="I104" s="9" t="s">
        <v>832</v>
      </c>
      <c r="J104" s="11">
        <v>41044</v>
      </c>
      <c r="K104" s="27"/>
      <c r="L104" s="27"/>
    </row>
    <row r="105" spans="1:12" s="8" customFormat="1" ht="35.25" customHeight="1">
      <c r="A105" s="10" t="s">
        <v>795</v>
      </c>
      <c r="B105" s="9" t="s">
        <v>763</v>
      </c>
      <c r="C105" s="9" t="s">
        <v>669</v>
      </c>
      <c r="D105" s="7" t="s">
        <v>488</v>
      </c>
      <c r="E105" s="7" t="s">
        <v>82</v>
      </c>
      <c r="F105" s="5" t="s">
        <v>545</v>
      </c>
      <c r="G105" s="24">
        <v>24693</v>
      </c>
      <c r="H105" s="24">
        <v>24693</v>
      </c>
      <c r="I105" s="9" t="s">
        <v>852</v>
      </c>
      <c r="J105" s="11">
        <v>41060</v>
      </c>
      <c r="K105" s="27">
        <f>SUM(G96:G105)</f>
        <v>729086.7</v>
      </c>
      <c r="L105" s="27"/>
    </row>
    <row r="106" spans="1:12" s="8" customFormat="1" ht="35.25" customHeight="1">
      <c r="A106" s="10" t="s">
        <v>795</v>
      </c>
      <c r="B106" s="9" t="s">
        <v>618</v>
      </c>
      <c r="C106" s="9" t="s">
        <v>492</v>
      </c>
      <c r="D106" s="7" t="s">
        <v>766</v>
      </c>
      <c r="E106" s="7" t="s">
        <v>313</v>
      </c>
      <c r="F106" s="5" t="s">
        <v>18</v>
      </c>
      <c r="G106" s="24">
        <v>390796</v>
      </c>
      <c r="H106" s="24">
        <v>7448300</v>
      </c>
      <c r="I106" s="9" t="s">
        <v>828</v>
      </c>
      <c r="J106" s="11">
        <v>41008</v>
      </c>
      <c r="K106" s="27"/>
      <c r="L106" s="27"/>
    </row>
    <row r="107" spans="1:12" s="8" customFormat="1" ht="35.25" customHeight="1">
      <c r="A107" s="10" t="s">
        <v>795</v>
      </c>
      <c r="B107" s="9" t="s">
        <v>618</v>
      </c>
      <c r="C107" s="9" t="s">
        <v>492</v>
      </c>
      <c r="D107" s="7" t="s">
        <v>766</v>
      </c>
      <c r="E107" s="7" t="s">
        <v>313</v>
      </c>
      <c r="F107" s="5" t="s">
        <v>18</v>
      </c>
      <c r="G107" s="24">
        <v>120000</v>
      </c>
      <c r="H107" s="24">
        <v>7568300</v>
      </c>
      <c r="I107" s="9" t="s">
        <v>828</v>
      </c>
      <c r="J107" s="11">
        <v>41043</v>
      </c>
      <c r="K107" s="27">
        <f>SUM(G106:G107)</f>
        <v>510796</v>
      </c>
      <c r="L107" s="27"/>
    </row>
    <row r="108" spans="1:12" s="8" customFormat="1" ht="35.25" customHeight="1">
      <c r="A108" s="10" t="s">
        <v>795</v>
      </c>
      <c r="B108" s="9" t="s">
        <v>45</v>
      </c>
      <c r="C108" s="9" t="s">
        <v>203</v>
      </c>
      <c r="D108" s="7" t="s">
        <v>470</v>
      </c>
      <c r="E108" s="7" t="s">
        <v>465</v>
      </c>
      <c r="F108" s="5" t="s">
        <v>261</v>
      </c>
      <c r="G108" s="24">
        <v>12900</v>
      </c>
      <c r="H108" s="24">
        <v>48400</v>
      </c>
      <c r="I108" s="9" t="s">
        <v>829</v>
      </c>
      <c r="J108" s="11">
        <v>41004</v>
      </c>
      <c r="K108" s="27"/>
      <c r="L108" s="27"/>
    </row>
    <row r="109" spans="1:12" s="8" customFormat="1" ht="35.25" customHeight="1">
      <c r="A109" s="10" t="s">
        <v>795</v>
      </c>
      <c r="B109" s="9" t="s">
        <v>45</v>
      </c>
      <c r="C109" s="9" t="s">
        <v>207</v>
      </c>
      <c r="D109" s="7" t="s">
        <v>112</v>
      </c>
      <c r="E109" s="7" t="s">
        <v>455</v>
      </c>
      <c r="F109" s="5" t="s">
        <v>473</v>
      </c>
      <c r="G109" s="24">
        <v>10000</v>
      </c>
      <c r="H109" s="24">
        <v>44000</v>
      </c>
      <c r="I109" s="9" t="s">
        <v>822</v>
      </c>
      <c r="J109" s="11">
        <v>41061</v>
      </c>
      <c r="K109" s="27"/>
      <c r="L109" s="27"/>
    </row>
    <row r="110" spans="1:12" s="8" customFormat="1" ht="35.25" customHeight="1">
      <c r="A110" s="10" t="s">
        <v>795</v>
      </c>
      <c r="B110" s="9" t="s">
        <v>45</v>
      </c>
      <c r="C110" s="9" t="s">
        <v>207</v>
      </c>
      <c r="D110" s="7" t="s">
        <v>413</v>
      </c>
      <c r="E110" s="7" t="s">
        <v>308</v>
      </c>
      <c r="F110" s="5" t="s">
        <v>493</v>
      </c>
      <c r="G110" s="24">
        <v>100000</v>
      </c>
      <c r="H110" s="24">
        <v>100000</v>
      </c>
      <c r="I110" s="9" t="s">
        <v>850</v>
      </c>
      <c r="J110" s="11">
        <v>41078</v>
      </c>
      <c r="K110" s="27">
        <f>SUM(G108:G110)</f>
        <v>122900</v>
      </c>
      <c r="L110" s="27"/>
    </row>
    <row r="111" spans="1:12" s="8" customFormat="1" ht="35.25" customHeight="1">
      <c r="A111" s="10" t="s">
        <v>795</v>
      </c>
      <c r="B111" s="9" t="s">
        <v>796</v>
      </c>
      <c r="C111" s="9" t="s">
        <v>574</v>
      </c>
      <c r="D111" s="7" t="s">
        <v>65</v>
      </c>
      <c r="E111" s="7" t="s">
        <v>559</v>
      </c>
      <c r="F111" s="5" t="s">
        <v>333</v>
      </c>
      <c r="G111" s="24">
        <v>150000</v>
      </c>
      <c r="H111" s="24">
        <v>1085760</v>
      </c>
      <c r="I111" s="9" t="s">
        <v>828</v>
      </c>
      <c r="J111" s="11">
        <v>41045</v>
      </c>
      <c r="K111" s="27"/>
      <c r="L111" s="27"/>
    </row>
    <row r="112" spans="1:12" s="8" customFormat="1" ht="35.25" customHeight="1">
      <c r="A112" s="10" t="s">
        <v>795</v>
      </c>
      <c r="B112" s="9" t="s">
        <v>796</v>
      </c>
      <c r="C112" s="9" t="s">
        <v>574</v>
      </c>
      <c r="D112" s="7" t="s">
        <v>65</v>
      </c>
      <c r="E112" s="7" t="s">
        <v>559</v>
      </c>
      <c r="F112" s="5" t="s">
        <v>333</v>
      </c>
      <c r="G112" s="24">
        <v>30000</v>
      </c>
      <c r="H112" s="24">
        <v>1115760</v>
      </c>
      <c r="I112" s="9" t="s">
        <v>828</v>
      </c>
      <c r="J112" s="11">
        <v>41061</v>
      </c>
      <c r="K112" s="27"/>
      <c r="L112" s="27"/>
    </row>
    <row r="113" spans="1:12" s="8" customFormat="1" ht="35.25" customHeight="1">
      <c r="A113" s="10" t="s">
        <v>795</v>
      </c>
      <c r="B113" s="9" t="s">
        <v>796</v>
      </c>
      <c r="C113" s="9" t="s">
        <v>238</v>
      </c>
      <c r="D113" s="7" t="s">
        <v>670</v>
      </c>
      <c r="E113" s="7" t="s">
        <v>352</v>
      </c>
      <c r="F113" s="5" t="s">
        <v>461</v>
      </c>
      <c r="G113" s="24">
        <v>4067</v>
      </c>
      <c r="H113" s="24">
        <v>4067</v>
      </c>
      <c r="I113" s="9" t="s">
        <v>866</v>
      </c>
      <c r="J113" s="11">
        <v>41047</v>
      </c>
      <c r="K113" s="27"/>
      <c r="L113" s="27"/>
    </row>
    <row r="114" spans="1:12" s="8" customFormat="1" ht="35.25" customHeight="1">
      <c r="A114" s="10" t="s">
        <v>795</v>
      </c>
      <c r="B114" s="9" t="s">
        <v>796</v>
      </c>
      <c r="C114" s="9" t="s">
        <v>277</v>
      </c>
      <c r="D114" s="7" t="s">
        <v>286</v>
      </c>
      <c r="E114" s="7" t="s">
        <v>583</v>
      </c>
      <c r="F114" s="5" t="s">
        <v>78</v>
      </c>
      <c r="G114" s="24">
        <v>39609</v>
      </c>
      <c r="H114" s="24">
        <v>39609</v>
      </c>
      <c r="I114" s="9" t="s">
        <v>835</v>
      </c>
      <c r="J114" s="11">
        <v>41044</v>
      </c>
      <c r="K114" s="27">
        <f>SUM(G111:G114)</f>
        <v>223676</v>
      </c>
      <c r="L114" s="27"/>
    </row>
    <row r="115" spans="1:12" s="8" customFormat="1" ht="35.25" customHeight="1">
      <c r="A115" s="9" t="s">
        <v>795</v>
      </c>
      <c r="B115" s="9" t="s">
        <v>507</v>
      </c>
      <c r="C115" s="9" t="s">
        <v>746</v>
      </c>
      <c r="D115" s="9" t="s">
        <v>967</v>
      </c>
      <c r="E115" s="9" t="s">
        <v>968</v>
      </c>
      <c r="F115" s="9" t="s">
        <v>969</v>
      </c>
      <c r="G115" s="24">
        <v>18000</v>
      </c>
      <c r="H115" s="24">
        <v>18000</v>
      </c>
      <c r="I115" s="9" t="s">
        <v>881</v>
      </c>
      <c r="J115" s="11">
        <v>41004</v>
      </c>
      <c r="K115" s="27"/>
      <c r="L115" s="27"/>
    </row>
    <row r="116" spans="1:12" s="8" customFormat="1" ht="35.25" customHeight="1">
      <c r="A116" s="10" t="s">
        <v>795</v>
      </c>
      <c r="B116" s="9" t="s">
        <v>507</v>
      </c>
      <c r="C116" s="9" t="s">
        <v>746</v>
      </c>
      <c r="D116" s="7" t="s">
        <v>157</v>
      </c>
      <c r="E116" s="7" t="s">
        <v>609</v>
      </c>
      <c r="F116" s="5" t="s">
        <v>221</v>
      </c>
      <c r="G116" s="24">
        <v>10000</v>
      </c>
      <c r="H116" s="24">
        <v>79960</v>
      </c>
      <c r="I116" s="9" t="s">
        <v>838</v>
      </c>
      <c r="J116" s="11">
        <v>41016</v>
      </c>
      <c r="K116" s="27"/>
      <c r="L116" s="27"/>
    </row>
    <row r="117" spans="1:12" s="8" customFormat="1" ht="35.25" customHeight="1">
      <c r="A117" s="10" t="s">
        <v>795</v>
      </c>
      <c r="B117" s="9" t="s">
        <v>507</v>
      </c>
      <c r="C117" s="9" t="s">
        <v>746</v>
      </c>
      <c r="D117" s="7" t="s">
        <v>185</v>
      </c>
      <c r="E117" s="7" t="s">
        <v>338</v>
      </c>
      <c r="F117" s="5" t="s">
        <v>271</v>
      </c>
      <c r="G117" s="24">
        <v>80000</v>
      </c>
      <c r="H117" s="24">
        <v>2274340</v>
      </c>
      <c r="I117" s="9" t="s">
        <v>833</v>
      </c>
      <c r="J117" s="11">
        <v>41023</v>
      </c>
      <c r="K117" s="27"/>
      <c r="L117" s="27"/>
    </row>
    <row r="118" spans="1:12" s="8" customFormat="1" ht="35.25" customHeight="1">
      <c r="A118" s="10" t="s">
        <v>795</v>
      </c>
      <c r="B118" s="9" t="s">
        <v>507</v>
      </c>
      <c r="C118" s="9" t="s">
        <v>746</v>
      </c>
      <c r="D118" s="7" t="s">
        <v>185</v>
      </c>
      <c r="E118" s="7" t="s">
        <v>338</v>
      </c>
      <c r="F118" s="5" t="s">
        <v>271</v>
      </c>
      <c r="G118" s="24">
        <v>194048</v>
      </c>
      <c r="H118" s="24">
        <v>2468388</v>
      </c>
      <c r="I118" s="9" t="s">
        <v>833</v>
      </c>
      <c r="J118" s="11">
        <v>41052</v>
      </c>
      <c r="K118" s="27"/>
      <c r="L118" s="27"/>
    </row>
    <row r="119" spans="1:12" s="8" customFormat="1" ht="35.25" customHeight="1">
      <c r="A119" s="10" t="s">
        <v>795</v>
      </c>
      <c r="B119" s="9" t="s">
        <v>507</v>
      </c>
      <c r="C119" s="9" t="s">
        <v>746</v>
      </c>
      <c r="D119" s="7" t="s">
        <v>295</v>
      </c>
      <c r="E119" s="7" t="s">
        <v>113</v>
      </c>
      <c r="F119" s="5" t="s">
        <v>231</v>
      </c>
      <c r="G119" s="24">
        <v>69770</v>
      </c>
      <c r="H119" s="24">
        <v>69770</v>
      </c>
      <c r="I119" s="9" t="s">
        <v>843</v>
      </c>
      <c r="J119" s="11">
        <v>41066</v>
      </c>
      <c r="K119" s="27"/>
      <c r="L119" s="27"/>
    </row>
    <row r="120" spans="1:12" s="8" customFormat="1" ht="35.25" customHeight="1">
      <c r="A120" s="10" t="s">
        <v>795</v>
      </c>
      <c r="B120" s="9" t="s">
        <v>507</v>
      </c>
      <c r="C120" s="9" t="s">
        <v>746</v>
      </c>
      <c r="D120" s="7" t="s">
        <v>646</v>
      </c>
      <c r="E120" s="7" t="s">
        <v>177</v>
      </c>
      <c r="F120" s="5" t="s">
        <v>120</v>
      </c>
      <c r="G120" s="24">
        <v>200000</v>
      </c>
      <c r="H120" s="24">
        <v>200000</v>
      </c>
      <c r="I120" s="9" t="s">
        <v>853</v>
      </c>
      <c r="J120" s="11">
        <v>41068</v>
      </c>
      <c r="K120" s="27"/>
      <c r="L120" s="27"/>
    </row>
    <row r="121" spans="1:12" s="8" customFormat="1" ht="35.25" customHeight="1">
      <c r="A121" s="10" t="s">
        <v>795</v>
      </c>
      <c r="B121" s="9" t="s">
        <v>507</v>
      </c>
      <c r="C121" s="9" t="s">
        <v>704</v>
      </c>
      <c r="D121" s="7" t="s">
        <v>550</v>
      </c>
      <c r="E121" s="7" t="s">
        <v>729</v>
      </c>
      <c r="F121" s="5" t="s">
        <v>205</v>
      </c>
      <c r="G121" s="24">
        <v>72500</v>
      </c>
      <c r="H121" s="24">
        <v>72500</v>
      </c>
      <c r="I121" s="9" t="s">
        <v>861</v>
      </c>
      <c r="J121" s="11">
        <v>41087</v>
      </c>
      <c r="K121" s="27"/>
      <c r="L121" s="27"/>
    </row>
    <row r="122" spans="1:12" s="8" customFormat="1" ht="35.25" customHeight="1">
      <c r="A122" s="10" t="s">
        <v>795</v>
      </c>
      <c r="B122" s="9" t="s">
        <v>507</v>
      </c>
      <c r="C122" s="9" t="s">
        <v>746</v>
      </c>
      <c r="D122" s="7" t="s">
        <v>367</v>
      </c>
      <c r="E122" s="7" t="s">
        <v>656</v>
      </c>
      <c r="F122" s="5" t="s">
        <v>710</v>
      </c>
      <c r="G122" s="24">
        <v>232351</v>
      </c>
      <c r="H122" s="24">
        <v>1011859</v>
      </c>
      <c r="I122" s="9" t="s">
        <v>833</v>
      </c>
      <c r="J122" s="11">
        <v>41089</v>
      </c>
      <c r="K122" s="27"/>
      <c r="L122" s="27"/>
    </row>
    <row r="123" spans="1:12" s="8" customFormat="1" ht="35.25" customHeight="1">
      <c r="A123" s="10" t="s">
        <v>795</v>
      </c>
      <c r="B123" s="9" t="s">
        <v>507</v>
      </c>
      <c r="C123" s="9" t="s">
        <v>552</v>
      </c>
      <c r="D123" s="7" t="s">
        <v>396</v>
      </c>
      <c r="E123" s="7" t="s">
        <v>224</v>
      </c>
      <c r="F123" s="5" t="s">
        <v>138</v>
      </c>
      <c r="G123" s="24">
        <v>100000</v>
      </c>
      <c r="H123" s="24">
        <v>634809</v>
      </c>
      <c r="I123" s="9" t="s">
        <v>856</v>
      </c>
      <c r="J123" s="11">
        <v>41067</v>
      </c>
      <c r="K123" s="27">
        <f>SUM(G115:G123)</f>
        <v>976669</v>
      </c>
      <c r="L123" s="27"/>
    </row>
    <row r="124" spans="1:12" s="8" customFormat="1" ht="35.25" customHeight="1">
      <c r="A124" s="10" t="s">
        <v>795</v>
      </c>
      <c r="B124" s="9" t="s">
        <v>777</v>
      </c>
      <c r="C124" s="9" t="s">
        <v>86</v>
      </c>
      <c r="D124" s="7" t="s">
        <v>584</v>
      </c>
      <c r="E124" s="7" t="s">
        <v>269</v>
      </c>
      <c r="F124" s="5" t="s">
        <v>31</v>
      </c>
      <c r="G124" s="24">
        <v>26097</v>
      </c>
      <c r="H124" s="24">
        <v>26097</v>
      </c>
      <c r="I124" s="9" t="s">
        <v>849</v>
      </c>
      <c r="J124" s="11">
        <v>41010</v>
      </c>
      <c r="K124" s="27"/>
      <c r="L124" s="27"/>
    </row>
    <row r="125" spans="1:12" s="8" customFormat="1" ht="35.25" customHeight="1">
      <c r="A125" s="10" t="s">
        <v>795</v>
      </c>
      <c r="B125" s="9" t="s">
        <v>777</v>
      </c>
      <c r="C125" s="9" t="s">
        <v>86</v>
      </c>
      <c r="D125" s="7" t="s">
        <v>584</v>
      </c>
      <c r="E125" s="7" t="s">
        <v>269</v>
      </c>
      <c r="F125" s="5" t="s">
        <v>31</v>
      </c>
      <c r="G125" s="24">
        <v>37868</v>
      </c>
      <c r="H125" s="24">
        <v>63965</v>
      </c>
      <c r="I125" s="9" t="s">
        <v>849</v>
      </c>
      <c r="J125" s="11">
        <v>41071</v>
      </c>
      <c r="K125" s="27"/>
      <c r="L125" s="27"/>
    </row>
    <row r="126" spans="1:12" s="8" customFormat="1" ht="35.25" customHeight="1">
      <c r="A126" s="10" t="s">
        <v>795</v>
      </c>
      <c r="B126" s="9" t="s">
        <v>777</v>
      </c>
      <c r="C126" s="9" t="s">
        <v>946</v>
      </c>
      <c r="D126" s="7">
        <v>110545</v>
      </c>
      <c r="E126" s="7">
        <v>201946</v>
      </c>
      <c r="F126" s="5" t="s">
        <v>947</v>
      </c>
      <c r="G126" s="24">
        <v>9900</v>
      </c>
      <c r="H126" s="24">
        <v>82700</v>
      </c>
      <c r="I126" s="5" t="s">
        <v>838</v>
      </c>
      <c r="J126" s="4">
        <v>41066</v>
      </c>
      <c r="K126" s="27"/>
      <c r="L126" s="27"/>
    </row>
    <row r="127" spans="1:12" s="8" customFormat="1" ht="35.25" customHeight="1">
      <c r="A127" s="10" t="s">
        <v>795</v>
      </c>
      <c r="B127" s="9" t="s">
        <v>777</v>
      </c>
      <c r="C127" s="9" t="s">
        <v>169</v>
      </c>
      <c r="D127" s="7"/>
      <c r="E127" s="7" t="s">
        <v>622</v>
      </c>
      <c r="F127" s="5" t="s">
        <v>720</v>
      </c>
      <c r="G127" s="24">
        <v>2520</v>
      </c>
      <c r="H127" s="24">
        <v>22380</v>
      </c>
      <c r="I127" s="9" t="s">
        <v>864</v>
      </c>
      <c r="J127" s="11">
        <v>41080</v>
      </c>
      <c r="K127" s="27"/>
      <c r="L127" s="27"/>
    </row>
    <row r="128" spans="1:12" s="8" customFormat="1" ht="35.25" customHeight="1">
      <c r="A128" s="10" t="s">
        <v>795</v>
      </c>
      <c r="B128" s="9" t="s">
        <v>777</v>
      </c>
      <c r="C128" s="9" t="s">
        <v>21</v>
      </c>
      <c r="D128" s="7" t="s">
        <v>642</v>
      </c>
      <c r="E128" s="7" t="s">
        <v>102</v>
      </c>
      <c r="F128" s="5" t="s">
        <v>636</v>
      </c>
      <c r="G128" s="24">
        <v>29896</v>
      </c>
      <c r="H128" s="24">
        <v>58127</v>
      </c>
      <c r="I128" s="9" t="s">
        <v>904</v>
      </c>
      <c r="J128" s="11">
        <v>41085</v>
      </c>
      <c r="K128" s="27"/>
      <c r="L128" s="27"/>
    </row>
    <row r="129" spans="1:12" s="8" customFormat="1" ht="35.25" customHeight="1">
      <c r="A129" s="10" t="s">
        <v>795</v>
      </c>
      <c r="B129" s="9" t="s">
        <v>777</v>
      </c>
      <c r="C129" s="9" t="s">
        <v>1018</v>
      </c>
      <c r="D129" s="7"/>
      <c r="E129" s="7">
        <v>222130</v>
      </c>
      <c r="F129" s="5" t="s">
        <v>1019</v>
      </c>
      <c r="G129" s="24">
        <v>40000</v>
      </c>
      <c r="H129" s="24">
        <v>40000</v>
      </c>
      <c r="I129" s="9" t="s">
        <v>1020</v>
      </c>
      <c r="J129" s="30" t="s">
        <v>1021</v>
      </c>
      <c r="K129" s="27">
        <f>SUM(G124:G129)</f>
        <v>146281</v>
      </c>
      <c r="L129" s="27"/>
    </row>
    <row r="130" spans="1:12" s="8" customFormat="1" ht="35.25" customHeight="1">
      <c r="A130" s="10" t="s">
        <v>795</v>
      </c>
      <c r="B130" s="9" t="s">
        <v>601</v>
      </c>
      <c r="C130" s="9" t="s">
        <v>332</v>
      </c>
      <c r="D130" s="7" t="s">
        <v>791</v>
      </c>
      <c r="E130" s="7" t="s">
        <v>752</v>
      </c>
      <c r="F130" s="5" t="s">
        <v>706</v>
      </c>
      <c r="G130" s="24">
        <v>443827</v>
      </c>
      <c r="H130" s="24">
        <v>2970023</v>
      </c>
      <c r="I130" s="9" t="s">
        <v>903</v>
      </c>
      <c r="J130" s="11">
        <v>41072</v>
      </c>
      <c r="K130" s="27"/>
      <c r="L130" s="27"/>
    </row>
    <row r="131" spans="1:12" s="8" customFormat="1" ht="35.25" customHeight="1">
      <c r="A131" s="10" t="s">
        <v>795</v>
      </c>
      <c r="B131" s="9" t="s">
        <v>601</v>
      </c>
      <c r="C131" s="9" t="s">
        <v>14</v>
      </c>
      <c r="D131" s="7" t="s">
        <v>215</v>
      </c>
      <c r="E131" s="7" t="s">
        <v>246</v>
      </c>
      <c r="F131" s="5" t="s">
        <v>686</v>
      </c>
      <c r="G131" s="24">
        <v>11000</v>
      </c>
      <c r="H131" s="24">
        <v>11000</v>
      </c>
      <c r="I131" s="9" t="s">
        <v>871</v>
      </c>
      <c r="J131" s="11">
        <v>41078</v>
      </c>
      <c r="K131" s="27"/>
      <c r="L131" s="27"/>
    </row>
    <row r="132" spans="1:12" s="8" customFormat="1" ht="35.25" customHeight="1">
      <c r="A132" s="10" t="s">
        <v>795</v>
      </c>
      <c r="B132" s="9" t="s">
        <v>601</v>
      </c>
      <c r="C132" s="9" t="s">
        <v>1</v>
      </c>
      <c r="D132" s="7" t="s">
        <v>342</v>
      </c>
      <c r="E132" s="7" t="s">
        <v>411</v>
      </c>
      <c r="F132" s="5" t="s">
        <v>255</v>
      </c>
      <c r="G132" s="24">
        <v>58034</v>
      </c>
      <c r="H132" s="24">
        <v>58034</v>
      </c>
      <c r="I132" s="9" t="s">
        <v>919</v>
      </c>
      <c r="J132" s="11">
        <v>41017</v>
      </c>
      <c r="K132" s="27"/>
      <c r="L132" s="27"/>
    </row>
    <row r="133" spans="1:12" s="8" customFormat="1" ht="35.25" customHeight="1">
      <c r="A133" s="10" t="s">
        <v>795</v>
      </c>
      <c r="B133" s="9" t="s">
        <v>601</v>
      </c>
      <c r="C133" s="9" t="s">
        <v>383</v>
      </c>
      <c r="D133" s="7" t="s">
        <v>678</v>
      </c>
      <c r="E133" s="7" t="s">
        <v>495</v>
      </c>
      <c r="F133" s="5" t="s">
        <v>178</v>
      </c>
      <c r="G133" s="24">
        <v>54112</v>
      </c>
      <c r="H133" s="24">
        <v>105799</v>
      </c>
      <c r="I133" s="9" t="s">
        <v>833</v>
      </c>
      <c r="J133" s="11">
        <v>41073</v>
      </c>
      <c r="K133" s="27"/>
      <c r="L133" s="27"/>
    </row>
    <row r="134" spans="1:12" s="8" customFormat="1" ht="35.25" customHeight="1">
      <c r="A134" s="10" t="s">
        <v>795</v>
      </c>
      <c r="B134" s="9" t="s">
        <v>601</v>
      </c>
      <c r="C134" s="9" t="s">
        <v>581</v>
      </c>
      <c r="D134" s="7">
        <v>112737</v>
      </c>
      <c r="E134" s="7">
        <v>202604</v>
      </c>
      <c r="F134" s="5" t="s">
        <v>1022</v>
      </c>
      <c r="G134" s="24">
        <v>96359</v>
      </c>
      <c r="H134" s="24">
        <v>96359</v>
      </c>
      <c r="I134" s="9" t="s">
        <v>1023</v>
      </c>
      <c r="J134" s="11">
        <v>41000</v>
      </c>
      <c r="K134" s="27"/>
      <c r="L134" s="27"/>
    </row>
    <row r="135" spans="1:12" s="8" customFormat="1" ht="35.25" customHeight="1">
      <c r="A135" s="10" t="s">
        <v>795</v>
      </c>
      <c r="B135" s="9" t="s">
        <v>601</v>
      </c>
      <c r="C135" s="9" t="s">
        <v>581</v>
      </c>
      <c r="D135" s="7" t="s">
        <v>379</v>
      </c>
      <c r="E135" s="7" t="s">
        <v>329</v>
      </c>
      <c r="F135" s="5" t="s">
        <v>705</v>
      </c>
      <c r="G135" s="24">
        <v>124998</v>
      </c>
      <c r="H135" s="24">
        <v>124998</v>
      </c>
      <c r="I135" s="9" t="s">
        <v>896</v>
      </c>
      <c r="J135" s="11">
        <v>41065</v>
      </c>
      <c r="K135" s="27"/>
      <c r="L135" s="27"/>
    </row>
    <row r="136" spans="1:12" s="8" customFormat="1" ht="35.25" customHeight="1">
      <c r="A136" s="10" t="s">
        <v>795</v>
      </c>
      <c r="B136" s="9" t="s">
        <v>601</v>
      </c>
      <c r="C136" s="9" t="s">
        <v>273</v>
      </c>
      <c r="D136" s="7"/>
      <c r="E136" s="7" t="s">
        <v>595</v>
      </c>
      <c r="F136" s="5" t="s">
        <v>61</v>
      </c>
      <c r="G136" s="24">
        <v>-5514</v>
      </c>
      <c r="H136" s="24">
        <v>16277</v>
      </c>
      <c r="I136" s="9" t="s">
        <v>843</v>
      </c>
      <c r="J136" s="11">
        <v>41002</v>
      </c>
      <c r="K136" s="27"/>
      <c r="L136" s="27"/>
    </row>
    <row r="137" spans="1:12" s="8" customFormat="1" ht="35.25" customHeight="1">
      <c r="A137" s="10" t="s">
        <v>795</v>
      </c>
      <c r="B137" s="9" t="s">
        <v>601</v>
      </c>
      <c r="C137" s="9" t="s">
        <v>273</v>
      </c>
      <c r="D137" s="7"/>
      <c r="E137" s="7" t="s">
        <v>96</v>
      </c>
      <c r="F137" s="5" t="s">
        <v>61</v>
      </c>
      <c r="G137" s="24">
        <v>6932</v>
      </c>
      <c r="H137" s="24">
        <v>28723</v>
      </c>
      <c r="I137" s="9" t="s">
        <v>843</v>
      </c>
      <c r="J137" s="11">
        <v>41004</v>
      </c>
      <c r="K137" s="27"/>
      <c r="L137" s="27"/>
    </row>
    <row r="138" spans="1:12" s="8" customFormat="1" ht="35.25" customHeight="1">
      <c r="A138" s="10" t="s">
        <v>795</v>
      </c>
      <c r="B138" s="9" t="s">
        <v>601</v>
      </c>
      <c r="C138" s="9" t="s">
        <v>273</v>
      </c>
      <c r="D138" s="7"/>
      <c r="E138" s="7" t="s">
        <v>430</v>
      </c>
      <c r="F138" s="5" t="s">
        <v>61</v>
      </c>
      <c r="G138" s="24">
        <v>4960</v>
      </c>
      <c r="H138" s="24">
        <v>17819</v>
      </c>
      <c r="I138" s="9" t="s">
        <v>843</v>
      </c>
      <c r="J138" s="11">
        <v>41004</v>
      </c>
      <c r="K138" s="27"/>
      <c r="L138" s="27"/>
    </row>
    <row r="139" spans="1:12" s="8" customFormat="1" ht="35.25" customHeight="1">
      <c r="A139" s="9" t="s">
        <v>795</v>
      </c>
      <c r="B139" s="9" t="s">
        <v>601</v>
      </c>
      <c r="C139" s="9" t="s">
        <v>486</v>
      </c>
      <c r="D139" s="9" t="s">
        <v>960</v>
      </c>
      <c r="E139" s="9" t="s">
        <v>961</v>
      </c>
      <c r="F139" s="9" t="s">
        <v>962</v>
      </c>
      <c r="G139" s="24">
        <v>240000</v>
      </c>
      <c r="H139" s="24">
        <v>240000</v>
      </c>
      <c r="I139" s="9" t="s">
        <v>854</v>
      </c>
      <c r="J139" s="11">
        <v>40987</v>
      </c>
      <c r="K139" s="27"/>
      <c r="L139" s="27"/>
    </row>
    <row r="140" spans="1:12" s="8" customFormat="1" ht="35.25" customHeight="1">
      <c r="A140" s="10" t="s">
        <v>795</v>
      </c>
      <c r="B140" s="9" t="s">
        <v>601</v>
      </c>
      <c r="C140" s="9" t="s">
        <v>486</v>
      </c>
      <c r="D140" s="7" t="s">
        <v>289</v>
      </c>
      <c r="E140" s="7" t="s">
        <v>630</v>
      </c>
      <c r="F140" s="5" t="s">
        <v>580</v>
      </c>
      <c r="G140" s="24">
        <v>14500</v>
      </c>
      <c r="H140" s="24">
        <v>14500</v>
      </c>
      <c r="I140" s="9" t="s">
        <v>835</v>
      </c>
      <c r="J140" s="11">
        <v>41010</v>
      </c>
      <c r="K140" s="27">
        <f>SUM(G130:G140)</f>
        <v>1049208</v>
      </c>
      <c r="L140" s="27"/>
    </row>
    <row r="141" spans="1:12" s="8" customFormat="1" ht="35.25" customHeight="1">
      <c r="A141" s="10" t="s">
        <v>795</v>
      </c>
      <c r="B141" s="9" t="s">
        <v>171</v>
      </c>
      <c r="C141" s="9" t="s">
        <v>526</v>
      </c>
      <c r="D141" s="7" t="s">
        <v>592</v>
      </c>
      <c r="E141" s="7" t="s">
        <v>100</v>
      </c>
      <c r="F141" s="5" t="s">
        <v>418</v>
      </c>
      <c r="G141" s="24">
        <v>47670</v>
      </c>
      <c r="H141" s="24">
        <v>96580</v>
      </c>
      <c r="I141" s="9" t="s">
        <v>835</v>
      </c>
      <c r="J141" s="11">
        <v>41030</v>
      </c>
      <c r="K141" s="27"/>
      <c r="L141" s="27"/>
    </row>
    <row r="142" spans="1:12" s="8" customFormat="1" ht="35.25" customHeight="1">
      <c r="A142" s="10" t="s">
        <v>795</v>
      </c>
      <c r="B142" s="9" t="s">
        <v>171</v>
      </c>
      <c r="C142" s="9" t="s">
        <v>75</v>
      </c>
      <c r="D142" s="7" t="s">
        <v>40</v>
      </c>
      <c r="E142" s="7" t="s">
        <v>610</v>
      </c>
      <c r="F142" s="5" t="s">
        <v>626</v>
      </c>
      <c r="G142" s="24">
        <v>73291</v>
      </c>
      <c r="H142" s="24">
        <v>525300</v>
      </c>
      <c r="I142" s="9" t="s">
        <v>835</v>
      </c>
      <c r="J142" s="11">
        <v>41066</v>
      </c>
      <c r="K142" s="27"/>
      <c r="L142" s="27"/>
    </row>
    <row r="143" spans="1:12" s="8" customFormat="1" ht="35.25" customHeight="1">
      <c r="A143" s="9" t="s">
        <v>795</v>
      </c>
      <c r="B143" s="9" t="s">
        <v>171</v>
      </c>
      <c r="C143" s="9" t="s">
        <v>605</v>
      </c>
      <c r="D143" s="9" t="s">
        <v>970</v>
      </c>
      <c r="E143" s="9" t="s">
        <v>971</v>
      </c>
      <c r="F143" s="9" t="s">
        <v>972</v>
      </c>
      <c r="G143" s="24">
        <v>215997</v>
      </c>
      <c r="H143" s="24">
        <v>215997</v>
      </c>
      <c r="I143" s="9" t="s">
        <v>891</v>
      </c>
      <c r="J143" s="11">
        <v>41011</v>
      </c>
      <c r="K143" s="27"/>
      <c r="L143" s="27"/>
    </row>
    <row r="144" spans="1:12" s="8" customFormat="1" ht="35.25" customHeight="1">
      <c r="A144" s="9" t="s">
        <v>795</v>
      </c>
      <c r="B144" s="9" t="s">
        <v>171</v>
      </c>
      <c r="C144" s="9" t="s">
        <v>605</v>
      </c>
      <c r="D144" s="9" t="s">
        <v>973</v>
      </c>
      <c r="E144" s="9" t="s">
        <v>974</v>
      </c>
      <c r="F144" s="9" t="s">
        <v>975</v>
      </c>
      <c r="G144" s="24">
        <v>222040</v>
      </c>
      <c r="H144" s="24">
        <v>222040</v>
      </c>
      <c r="I144" s="9" t="s">
        <v>891</v>
      </c>
      <c r="J144" s="11">
        <v>41011</v>
      </c>
      <c r="K144" s="27"/>
      <c r="L144" s="27"/>
    </row>
    <row r="145" spans="1:12" s="8" customFormat="1" ht="35.25" customHeight="1">
      <c r="A145" s="10" t="s">
        <v>795</v>
      </c>
      <c r="B145" s="9" t="s">
        <v>171</v>
      </c>
      <c r="C145" s="9" t="s">
        <v>605</v>
      </c>
      <c r="D145" s="7" t="s">
        <v>340</v>
      </c>
      <c r="E145" s="7" t="s">
        <v>12</v>
      </c>
      <c r="F145" s="5" t="s">
        <v>568</v>
      </c>
      <c r="G145" s="24">
        <v>57013</v>
      </c>
      <c r="H145" s="24">
        <v>57013</v>
      </c>
      <c r="I145" s="9" t="s">
        <v>935</v>
      </c>
      <c r="J145" s="11">
        <v>41050</v>
      </c>
      <c r="K145" s="27">
        <f>SUM(G141:G145)</f>
        <v>616011</v>
      </c>
      <c r="L145" s="27"/>
    </row>
    <row r="146" spans="1:12" s="8" customFormat="1" ht="35.25" customHeight="1">
      <c r="A146" s="10" t="s">
        <v>795</v>
      </c>
      <c r="B146" s="9" t="s">
        <v>358</v>
      </c>
      <c r="C146" s="9" t="s">
        <v>717</v>
      </c>
      <c r="D146" s="7" t="s">
        <v>126</v>
      </c>
      <c r="E146" s="7" t="s">
        <v>578</v>
      </c>
      <c r="F146" s="5" t="s">
        <v>650</v>
      </c>
      <c r="G146" s="24">
        <v>25120</v>
      </c>
      <c r="H146" s="24">
        <v>25120</v>
      </c>
      <c r="I146" s="9" t="s">
        <v>929</v>
      </c>
      <c r="J146" s="11">
        <v>41022</v>
      </c>
      <c r="K146" s="27"/>
      <c r="L146" s="27"/>
    </row>
    <row r="147" spans="1:12" s="8" customFormat="1" ht="35.25" customHeight="1">
      <c r="A147" s="10" t="s">
        <v>795</v>
      </c>
      <c r="B147" s="9" t="s">
        <v>358</v>
      </c>
      <c r="C147" s="9" t="s">
        <v>717</v>
      </c>
      <c r="D147" s="7" t="s">
        <v>608</v>
      </c>
      <c r="E147" s="7" t="s">
        <v>64</v>
      </c>
      <c r="F147" s="5" t="s">
        <v>191</v>
      </c>
      <c r="G147" s="24">
        <v>104548</v>
      </c>
      <c r="H147" s="24">
        <v>104548</v>
      </c>
      <c r="I147" s="9" t="s">
        <v>929</v>
      </c>
      <c r="J147" s="11">
        <v>41022</v>
      </c>
      <c r="K147" s="27"/>
      <c r="L147" s="27"/>
    </row>
    <row r="148" spans="1:12" s="8" customFormat="1" ht="35.25" customHeight="1">
      <c r="A148" s="9" t="s">
        <v>795</v>
      </c>
      <c r="B148" s="9" t="s">
        <v>358</v>
      </c>
      <c r="C148" s="9" t="s">
        <v>717</v>
      </c>
      <c r="D148" s="9" t="s">
        <v>608</v>
      </c>
      <c r="E148" s="9" t="s">
        <v>1000</v>
      </c>
      <c r="F148" s="9" t="s">
        <v>191</v>
      </c>
      <c r="G148" s="24">
        <v>23051.76</v>
      </c>
      <c r="H148" s="24">
        <v>23052</v>
      </c>
      <c r="I148" s="9" t="s">
        <v>929</v>
      </c>
      <c r="J148" s="11">
        <v>41039</v>
      </c>
      <c r="K148" s="27"/>
      <c r="L148" s="27"/>
    </row>
    <row r="149" spans="1:12" s="8" customFormat="1" ht="35.25" customHeight="1">
      <c r="A149" s="10" t="s">
        <v>795</v>
      </c>
      <c r="B149" s="9" t="s">
        <v>358</v>
      </c>
      <c r="C149" s="9" t="s">
        <v>717</v>
      </c>
      <c r="D149" s="7" t="s">
        <v>119</v>
      </c>
      <c r="E149" s="7" t="s">
        <v>637</v>
      </c>
      <c r="F149" s="5" t="s">
        <v>508</v>
      </c>
      <c r="G149" s="24">
        <v>24048</v>
      </c>
      <c r="H149" s="24">
        <v>24048</v>
      </c>
      <c r="I149" s="9" t="s">
        <v>879</v>
      </c>
      <c r="J149" s="11">
        <v>41066</v>
      </c>
      <c r="K149" s="27"/>
      <c r="L149" s="27"/>
    </row>
    <row r="150" spans="1:12" s="8" customFormat="1" ht="35.25" customHeight="1">
      <c r="A150" s="10" t="s">
        <v>795</v>
      </c>
      <c r="B150" s="9" t="s">
        <v>358</v>
      </c>
      <c r="C150" s="9" t="s">
        <v>1026</v>
      </c>
      <c r="D150" s="7" t="s">
        <v>639</v>
      </c>
      <c r="E150" s="7" t="s">
        <v>485</v>
      </c>
      <c r="F150" s="5" t="s">
        <v>562</v>
      </c>
      <c r="G150" s="24">
        <v>97081</v>
      </c>
      <c r="H150" s="24">
        <v>295703</v>
      </c>
      <c r="I150" s="9" t="s">
        <v>885</v>
      </c>
      <c r="J150" s="11">
        <v>41023</v>
      </c>
      <c r="K150" s="27"/>
      <c r="L150" s="27"/>
    </row>
    <row r="151" spans="1:12" s="8" customFormat="1" ht="35.25" customHeight="1">
      <c r="A151" s="10" t="s">
        <v>795</v>
      </c>
      <c r="B151" s="9" t="s">
        <v>358</v>
      </c>
      <c r="C151" s="9" t="s">
        <v>55</v>
      </c>
      <c r="D151" s="7" t="s">
        <v>274</v>
      </c>
      <c r="E151" s="7" t="s">
        <v>222</v>
      </c>
      <c r="F151" s="5" t="s">
        <v>9</v>
      </c>
      <c r="G151" s="24">
        <v>212771</v>
      </c>
      <c r="H151" s="24">
        <v>394646</v>
      </c>
      <c r="I151" s="9" t="s">
        <v>811</v>
      </c>
      <c r="J151" s="11">
        <v>41009</v>
      </c>
      <c r="K151" s="27"/>
      <c r="L151" s="27"/>
    </row>
    <row r="152" spans="1:12" s="8" customFormat="1" ht="35.25" customHeight="1">
      <c r="A152" s="10" t="s">
        <v>795</v>
      </c>
      <c r="B152" s="9" t="s">
        <v>358</v>
      </c>
      <c r="C152" s="9" t="s">
        <v>55</v>
      </c>
      <c r="D152" s="7" t="s">
        <v>666</v>
      </c>
      <c r="E152" s="7" t="s">
        <v>685</v>
      </c>
      <c r="F152" s="5" t="s">
        <v>59</v>
      </c>
      <c r="G152" s="24">
        <v>129141</v>
      </c>
      <c r="H152" s="24">
        <v>295135</v>
      </c>
      <c r="I152" s="9" t="s">
        <v>811</v>
      </c>
      <c r="J152" s="11">
        <v>41009</v>
      </c>
      <c r="K152" s="27"/>
      <c r="L152" s="27"/>
    </row>
    <row r="153" spans="1:12" s="8" customFormat="1" ht="35.25" customHeight="1">
      <c r="A153" s="10" t="s">
        <v>795</v>
      </c>
      <c r="B153" s="9" t="s">
        <v>358</v>
      </c>
      <c r="C153" s="9" t="s">
        <v>55</v>
      </c>
      <c r="D153" s="7" t="s">
        <v>496</v>
      </c>
      <c r="E153" s="7" t="s">
        <v>351</v>
      </c>
      <c r="F153" s="5" t="s">
        <v>459</v>
      </c>
      <c r="G153" s="24">
        <v>373015</v>
      </c>
      <c r="H153" s="24">
        <v>778172</v>
      </c>
      <c r="I153" s="9" t="s">
        <v>811</v>
      </c>
      <c r="J153" s="11">
        <v>41080</v>
      </c>
      <c r="K153" s="27"/>
      <c r="L153" s="27"/>
    </row>
    <row r="154" spans="1:12" s="8" customFormat="1" ht="35.25" customHeight="1">
      <c r="A154" s="10" t="s">
        <v>795</v>
      </c>
      <c r="B154" s="9" t="s">
        <v>358</v>
      </c>
      <c r="C154" s="9" t="s">
        <v>760</v>
      </c>
      <c r="D154" s="7" t="s">
        <v>671</v>
      </c>
      <c r="E154" s="7" t="s">
        <v>786</v>
      </c>
      <c r="F154" s="5" t="s">
        <v>596</v>
      </c>
      <c r="G154" s="24">
        <v>100000</v>
      </c>
      <c r="H154" s="24">
        <v>200000</v>
      </c>
      <c r="I154" s="9" t="s">
        <v>850</v>
      </c>
      <c r="J154" s="11">
        <v>41067</v>
      </c>
      <c r="K154" s="27"/>
      <c r="L154" s="27"/>
    </row>
    <row r="155" spans="1:12" s="8" customFormat="1" ht="35.25" customHeight="1">
      <c r="A155" s="10" t="s">
        <v>795</v>
      </c>
      <c r="B155" s="9" t="s">
        <v>358</v>
      </c>
      <c r="C155" s="9" t="s">
        <v>153</v>
      </c>
      <c r="D155" s="7" t="s">
        <v>116</v>
      </c>
      <c r="E155" s="7" t="s">
        <v>736</v>
      </c>
      <c r="F155" s="5" t="s">
        <v>129</v>
      </c>
      <c r="G155" s="24">
        <v>74264</v>
      </c>
      <c r="H155" s="24">
        <v>74264</v>
      </c>
      <c r="I155" s="9" t="s">
        <v>831</v>
      </c>
      <c r="J155" s="11">
        <v>41078</v>
      </c>
      <c r="K155" s="27"/>
      <c r="L155" s="27"/>
    </row>
    <row r="156" spans="1:12" s="8" customFormat="1" ht="35.25" customHeight="1">
      <c r="A156" s="10" t="s">
        <v>795</v>
      </c>
      <c r="B156" s="9" t="s">
        <v>358</v>
      </c>
      <c r="C156" s="9" t="s">
        <v>523</v>
      </c>
      <c r="D156" s="7" t="s">
        <v>146</v>
      </c>
      <c r="E156" s="7" t="s">
        <v>424</v>
      </c>
      <c r="F156" s="5" t="s">
        <v>566</v>
      </c>
      <c r="G156" s="24">
        <v>70745</v>
      </c>
      <c r="H156" s="24">
        <v>141769</v>
      </c>
      <c r="I156" s="9" t="s">
        <v>811</v>
      </c>
      <c r="J156" s="11">
        <v>41089</v>
      </c>
      <c r="K156" s="27">
        <f>SUM(G146:G156)</f>
        <v>1233784.76</v>
      </c>
      <c r="L156" s="27"/>
    </row>
    <row r="157" spans="1:12" s="8" customFormat="1" ht="35.25" customHeight="1">
      <c r="A157" s="10" t="s">
        <v>795</v>
      </c>
      <c r="B157" s="9" t="s">
        <v>228</v>
      </c>
      <c r="C157" s="9" t="s">
        <v>355</v>
      </c>
      <c r="D157" s="7" t="s">
        <v>291</v>
      </c>
      <c r="E157" s="7" t="s">
        <v>241</v>
      </c>
      <c r="F157" s="5" t="s">
        <v>88</v>
      </c>
      <c r="G157" s="24">
        <v>10000</v>
      </c>
      <c r="H157" s="24">
        <v>40000</v>
      </c>
      <c r="I157" s="9" t="s">
        <v>822</v>
      </c>
      <c r="J157" s="11">
        <v>41064</v>
      </c>
      <c r="K157" s="27"/>
      <c r="L157" s="27"/>
    </row>
    <row r="158" spans="1:12" s="8" customFormat="1" ht="35.25" customHeight="1">
      <c r="A158" s="10" t="s">
        <v>795</v>
      </c>
      <c r="B158" s="9" t="s">
        <v>228</v>
      </c>
      <c r="C158" s="9" t="s">
        <v>394</v>
      </c>
      <c r="D158" s="7" t="s">
        <v>774</v>
      </c>
      <c r="E158" s="7" t="s">
        <v>280</v>
      </c>
      <c r="F158" s="5" t="s">
        <v>348</v>
      </c>
      <c r="G158" s="24">
        <v>16000</v>
      </c>
      <c r="H158" s="24">
        <v>16000</v>
      </c>
      <c r="I158" s="9" t="s">
        <v>838</v>
      </c>
      <c r="J158" s="11">
        <v>41036</v>
      </c>
      <c r="K158" s="27"/>
      <c r="L158" s="27"/>
    </row>
    <row r="159" spans="1:12" s="8" customFormat="1" ht="35.25" customHeight="1">
      <c r="A159" s="10" t="s">
        <v>795</v>
      </c>
      <c r="B159" s="9" t="s">
        <v>228</v>
      </c>
      <c r="C159" s="9" t="s">
        <v>153</v>
      </c>
      <c r="D159" s="7" t="s">
        <v>321</v>
      </c>
      <c r="E159" s="7" t="s">
        <v>3</v>
      </c>
      <c r="F159" s="5" t="s">
        <v>316</v>
      </c>
      <c r="G159" s="24">
        <v>588</v>
      </c>
      <c r="H159" s="24">
        <v>14400</v>
      </c>
      <c r="I159" s="9" t="s">
        <v>817</v>
      </c>
      <c r="J159" s="11">
        <v>41038</v>
      </c>
      <c r="K159" s="27"/>
      <c r="L159" s="27"/>
    </row>
    <row r="160" spans="1:12" s="8" customFormat="1" ht="35.25" customHeight="1">
      <c r="A160" s="10" t="s">
        <v>795</v>
      </c>
      <c r="B160" s="9" t="s">
        <v>228</v>
      </c>
      <c r="C160" s="9" t="s">
        <v>523</v>
      </c>
      <c r="D160" s="7" t="s">
        <v>628</v>
      </c>
      <c r="E160" s="7" t="s">
        <v>778</v>
      </c>
      <c r="F160" s="5" t="s">
        <v>440</v>
      </c>
      <c r="G160" s="24">
        <v>305234</v>
      </c>
      <c r="H160" s="24">
        <v>1230995</v>
      </c>
      <c r="I160" s="9" t="s">
        <v>811</v>
      </c>
      <c r="J160" s="11">
        <v>41033</v>
      </c>
      <c r="K160" s="27">
        <f>SUM(G157:G160)</f>
        <v>331822</v>
      </c>
      <c r="L160" s="27"/>
    </row>
    <row r="161" spans="1:12" s="8" customFormat="1" ht="35.25" customHeight="1">
      <c r="A161" s="10" t="s">
        <v>795</v>
      </c>
      <c r="B161" s="9" t="s">
        <v>118</v>
      </c>
      <c r="C161" s="9" t="s">
        <v>136</v>
      </c>
      <c r="D161" s="7" t="s">
        <v>204</v>
      </c>
      <c r="E161" s="7" t="s">
        <v>85</v>
      </c>
      <c r="F161" s="5" t="s">
        <v>97</v>
      </c>
      <c r="G161" s="24">
        <v>24179</v>
      </c>
      <c r="H161" s="24">
        <v>525238</v>
      </c>
      <c r="I161" s="9" t="s">
        <v>812</v>
      </c>
      <c r="J161" s="11">
        <v>41061</v>
      </c>
      <c r="K161" s="27"/>
      <c r="L161" s="27"/>
    </row>
    <row r="162" spans="1:12" s="8" customFormat="1" ht="35.25" customHeight="1">
      <c r="A162" s="10" t="s">
        <v>795</v>
      </c>
      <c r="B162" s="9" t="s">
        <v>118</v>
      </c>
      <c r="C162" s="9" t="s">
        <v>773</v>
      </c>
      <c r="D162" s="7" t="s">
        <v>623</v>
      </c>
      <c r="E162" s="7" t="s">
        <v>690</v>
      </c>
      <c r="F162" s="5" t="s">
        <v>105</v>
      </c>
      <c r="G162" s="24">
        <v>86562</v>
      </c>
      <c r="H162" s="24">
        <v>86562</v>
      </c>
      <c r="I162" s="9" t="s">
        <v>880</v>
      </c>
      <c r="J162" s="11">
        <v>41087</v>
      </c>
      <c r="K162" s="27"/>
      <c r="L162" s="27"/>
    </row>
    <row r="163" spans="1:12" s="8" customFormat="1" ht="35.25" customHeight="1">
      <c r="A163" s="10" t="s">
        <v>795</v>
      </c>
      <c r="B163" s="9" t="s">
        <v>118</v>
      </c>
      <c r="C163" s="9" t="s">
        <v>518</v>
      </c>
      <c r="D163" s="7"/>
      <c r="E163" s="7" t="s">
        <v>331</v>
      </c>
      <c r="F163" s="5" t="s">
        <v>395</v>
      </c>
      <c r="G163" s="24">
        <v>30000</v>
      </c>
      <c r="H163" s="24">
        <v>116000</v>
      </c>
      <c r="I163" s="9" t="s">
        <v>829</v>
      </c>
      <c r="J163" s="11">
        <v>41025</v>
      </c>
      <c r="K163" s="27"/>
      <c r="L163" s="27"/>
    </row>
    <row r="164" spans="1:12" s="8" customFormat="1" ht="35.25" customHeight="1">
      <c r="A164" s="10" t="s">
        <v>795</v>
      </c>
      <c r="B164" s="9" t="s">
        <v>118</v>
      </c>
      <c r="C164" s="9" t="s">
        <v>518</v>
      </c>
      <c r="D164" s="7" t="s">
        <v>293</v>
      </c>
      <c r="E164" s="7" t="s">
        <v>501</v>
      </c>
      <c r="F164" s="5" t="s">
        <v>0</v>
      </c>
      <c r="G164" s="24">
        <v>125000</v>
      </c>
      <c r="H164" s="24">
        <v>125000</v>
      </c>
      <c r="I164" s="9" t="s">
        <v>854</v>
      </c>
      <c r="J164" s="11">
        <v>41051</v>
      </c>
      <c r="K164" s="27"/>
      <c r="L164" s="27"/>
    </row>
    <row r="165" spans="1:12" s="8" customFormat="1" ht="35.25" customHeight="1">
      <c r="A165" s="9" t="s">
        <v>795</v>
      </c>
      <c r="B165" s="9" t="s">
        <v>118</v>
      </c>
      <c r="C165" s="9" t="s">
        <v>404</v>
      </c>
      <c r="D165" s="7">
        <v>112714</v>
      </c>
      <c r="E165" s="7">
        <v>202607</v>
      </c>
      <c r="F165" s="9" t="s">
        <v>1024</v>
      </c>
      <c r="G165" s="24">
        <v>100000</v>
      </c>
      <c r="H165" s="24">
        <v>100000</v>
      </c>
      <c r="I165" s="9" t="s">
        <v>867</v>
      </c>
      <c r="J165" s="11">
        <v>41000</v>
      </c>
      <c r="K165" s="27"/>
      <c r="L165" s="27"/>
    </row>
    <row r="166" spans="1:12" s="8" customFormat="1" ht="35.25" customHeight="1">
      <c r="A166" s="9" t="s">
        <v>795</v>
      </c>
      <c r="B166" s="9" t="s">
        <v>118</v>
      </c>
      <c r="C166" s="9" t="s">
        <v>404</v>
      </c>
      <c r="D166" s="9" t="s">
        <v>948</v>
      </c>
      <c r="E166" s="9" t="s">
        <v>949</v>
      </c>
      <c r="F166" s="9" t="s">
        <v>950</v>
      </c>
      <c r="G166" s="24">
        <v>32921</v>
      </c>
      <c r="H166" s="24">
        <v>269126</v>
      </c>
      <c r="I166" s="9" t="s">
        <v>902</v>
      </c>
      <c r="J166" s="11">
        <v>41018</v>
      </c>
      <c r="K166" s="27"/>
      <c r="L166" s="27"/>
    </row>
    <row r="167" spans="1:12" s="8" customFormat="1" ht="35.25" customHeight="1">
      <c r="A167" s="9" t="s">
        <v>795</v>
      </c>
      <c r="B167" s="9" t="s">
        <v>118</v>
      </c>
      <c r="C167" s="9" t="s">
        <v>404</v>
      </c>
      <c r="D167" s="9" t="s">
        <v>948</v>
      </c>
      <c r="E167" s="9" t="s">
        <v>949</v>
      </c>
      <c r="F167" s="9" t="s">
        <v>950</v>
      </c>
      <c r="G167" s="24">
        <v>8231</v>
      </c>
      <c r="H167" s="24">
        <v>277357</v>
      </c>
      <c r="I167" s="9" t="s">
        <v>902</v>
      </c>
      <c r="J167" s="11">
        <v>41058</v>
      </c>
      <c r="K167" s="27"/>
      <c r="L167" s="27"/>
    </row>
    <row r="168" spans="1:12" s="8" customFormat="1" ht="35.25" customHeight="1">
      <c r="A168" s="10" t="s">
        <v>795</v>
      </c>
      <c r="B168" s="9" t="s">
        <v>118</v>
      </c>
      <c r="C168" s="9" t="s">
        <v>404</v>
      </c>
      <c r="D168" s="7" t="s">
        <v>555</v>
      </c>
      <c r="E168" s="7" t="s">
        <v>530</v>
      </c>
      <c r="F168" s="5" t="s">
        <v>202</v>
      </c>
      <c r="G168" s="24">
        <v>2750</v>
      </c>
      <c r="H168" s="24">
        <v>154850</v>
      </c>
      <c r="I168" s="9" t="s">
        <v>823</v>
      </c>
      <c r="J168" s="11">
        <v>41061</v>
      </c>
      <c r="K168" s="27"/>
      <c r="L168" s="27"/>
    </row>
    <row r="169" spans="1:12" s="8" customFormat="1" ht="35.25" customHeight="1">
      <c r="A169" s="10" t="s">
        <v>795</v>
      </c>
      <c r="B169" s="9" t="s">
        <v>118</v>
      </c>
      <c r="C169" s="9" t="s">
        <v>404</v>
      </c>
      <c r="D169" s="7" t="s">
        <v>555</v>
      </c>
      <c r="E169" s="7" t="s">
        <v>644</v>
      </c>
      <c r="F169" s="5" t="s">
        <v>202</v>
      </c>
      <c r="G169" s="24">
        <v>65200</v>
      </c>
      <c r="H169" s="24">
        <v>65200</v>
      </c>
      <c r="I169" s="9" t="s">
        <v>823</v>
      </c>
      <c r="J169" s="11">
        <v>41061</v>
      </c>
      <c r="K169" s="27"/>
      <c r="L169" s="27"/>
    </row>
    <row r="170" spans="1:12" s="8" customFormat="1" ht="35.25" customHeight="1">
      <c r="A170" s="10" t="s">
        <v>795</v>
      </c>
      <c r="B170" s="9" t="s">
        <v>118</v>
      </c>
      <c r="C170" s="9" t="s">
        <v>762</v>
      </c>
      <c r="D170" s="7" t="s">
        <v>447</v>
      </c>
      <c r="E170" s="7" t="s">
        <v>337</v>
      </c>
      <c r="F170" s="5" t="s">
        <v>240</v>
      </c>
      <c r="G170" s="24">
        <v>100000</v>
      </c>
      <c r="H170" s="24">
        <v>200000</v>
      </c>
      <c r="I170" s="9" t="s">
        <v>840</v>
      </c>
      <c r="J170" s="11">
        <v>41008</v>
      </c>
      <c r="K170" s="27"/>
      <c r="L170" s="27"/>
    </row>
    <row r="171" spans="1:12" s="8" customFormat="1" ht="35.25" customHeight="1">
      <c r="A171" s="10" t="s">
        <v>795</v>
      </c>
      <c r="B171" s="9" t="s">
        <v>118</v>
      </c>
      <c r="C171" s="9" t="s">
        <v>762</v>
      </c>
      <c r="D171" s="7" t="s">
        <v>326</v>
      </c>
      <c r="E171" s="7" t="s">
        <v>679</v>
      </c>
      <c r="F171" s="5" t="s">
        <v>19</v>
      </c>
      <c r="G171" s="24">
        <v>49000</v>
      </c>
      <c r="H171" s="24">
        <v>382440</v>
      </c>
      <c r="I171" s="9" t="s">
        <v>828</v>
      </c>
      <c r="J171" s="11">
        <v>41081</v>
      </c>
      <c r="K171" s="27"/>
      <c r="L171" s="27"/>
    </row>
    <row r="172" spans="1:12" s="8" customFormat="1" ht="35.25" customHeight="1">
      <c r="A172" s="10" t="s">
        <v>795</v>
      </c>
      <c r="B172" s="9" t="s">
        <v>118</v>
      </c>
      <c r="C172" s="9" t="s">
        <v>414</v>
      </c>
      <c r="D172" s="7" t="s">
        <v>101</v>
      </c>
      <c r="E172" s="7" t="s">
        <v>162</v>
      </c>
      <c r="F172" s="5" t="s">
        <v>614</v>
      </c>
      <c r="G172" s="24">
        <v>25000</v>
      </c>
      <c r="H172" s="24">
        <v>50000</v>
      </c>
      <c r="I172" s="9" t="s">
        <v>877</v>
      </c>
      <c r="J172" s="11">
        <v>41025</v>
      </c>
      <c r="K172" s="27"/>
      <c r="L172" s="27"/>
    </row>
    <row r="173" spans="1:12" s="8" customFormat="1" ht="35.25" customHeight="1">
      <c r="A173" s="10" t="s">
        <v>795</v>
      </c>
      <c r="B173" s="9" t="s">
        <v>118</v>
      </c>
      <c r="C173" s="9" t="s">
        <v>569</v>
      </c>
      <c r="D173" s="7" t="s">
        <v>513</v>
      </c>
      <c r="E173" s="7" t="s">
        <v>155</v>
      </c>
      <c r="F173" s="5" t="s">
        <v>288</v>
      </c>
      <c r="G173" s="24">
        <v>-22728.35</v>
      </c>
      <c r="H173" s="24">
        <v>13730</v>
      </c>
      <c r="I173" s="9" t="s">
        <v>824</v>
      </c>
      <c r="J173" s="11">
        <v>41030</v>
      </c>
      <c r="K173" s="27"/>
      <c r="L173" s="27"/>
    </row>
    <row r="174" spans="1:12" s="8" customFormat="1" ht="35.25" customHeight="1">
      <c r="A174" s="10" t="s">
        <v>795</v>
      </c>
      <c r="B174" s="9" t="s">
        <v>118</v>
      </c>
      <c r="C174" s="9" t="s">
        <v>369</v>
      </c>
      <c r="D174" s="7" t="s">
        <v>164</v>
      </c>
      <c r="E174" s="7" t="s">
        <v>768</v>
      </c>
      <c r="F174" s="5" t="s">
        <v>10</v>
      </c>
      <c r="G174" s="24">
        <v>54980</v>
      </c>
      <c r="H174" s="24">
        <v>54980</v>
      </c>
      <c r="I174" s="9" t="s">
        <v>854</v>
      </c>
      <c r="J174" s="11">
        <v>41068</v>
      </c>
      <c r="K174" s="27"/>
      <c r="L174" s="27"/>
    </row>
    <row r="175" spans="1:12" s="8" customFormat="1" ht="35.25" customHeight="1">
      <c r="A175" s="10" t="s">
        <v>795</v>
      </c>
      <c r="B175" s="9" t="s">
        <v>118</v>
      </c>
      <c r="C175" s="9" t="s">
        <v>377</v>
      </c>
      <c r="D175" s="7" t="s">
        <v>251</v>
      </c>
      <c r="E175" s="7" t="s">
        <v>303</v>
      </c>
      <c r="F175" s="5" t="s">
        <v>739</v>
      </c>
      <c r="G175" s="24">
        <v>21616</v>
      </c>
      <c r="H175" s="24">
        <v>21616</v>
      </c>
      <c r="I175" s="9" t="s">
        <v>870</v>
      </c>
      <c r="J175" s="11">
        <v>41061</v>
      </c>
      <c r="K175" s="27"/>
      <c r="L175" s="27"/>
    </row>
    <row r="176" spans="1:12" s="8" customFormat="1" ht="35.25" customHeight="1">
      <c r="A176" s="10" t="s">
        <v>795</v>
      </c>
      <c r="B176" s="9" t="s">
        <v>118</v>
      </c>
      <c r="C176" s="9" t="s">
        <v>377</v>
      </c>
      <c r="D176" s="7" t="s">
        <v>779</v>
      </c>
      <c r="E176" s="7" t="s">
        <v>531</v>
      </c>
      <c r="F176" s="5" t="s">
        <v>788</v>
      </c>
      <c r="G176" s="24">
        <v>44610</v>
      </c>
      <c r="H176" s="24">
        <v>44610</v>
      </c>
      <c r="I176" s="9" t="s">
        <v>833</v>
      </c>
      <c r="J176" s="11">
        <v>41017</v>
      </c>
      <c r="K176" s="27"/>
      <c r="L176" s="27"/>
    </row>
    <row r="177" spans="1:12" s="8" customFormat="1" ht="35.25" customHeight="1">
      <c r="A177" s="10" t="s">
        <v>795</v>
      </c>
      <c r="B177" s="9" t="s">
        <v>118</v>
      </c>
      <c r="C177" s="9" t="s">
        <v>298</v>
      </c>
      <c r="D177" s="7" t="s">
        <v>480</v>
      </c>
      <c r="E177" s="7" t="s">
        <v>70</v>
      </c>
      <c r="F177" s="5" t="s">
        <v>265</v>
      </c>
      <c r="G177" s="24">
        <v>144936</v>
      </c>
      <c r="H177" s="24">
        <v>292642</v>
      </c>
      <c r="I177" s="9" t="s">
        <v>854</v>
      </c>
      <c r="J177" s="11">
        <v>41022</v>
      </c>
      <c r="K177" s="27"/>
      <c r="L177" s="27"/>
    </row>
    <row r="178" spans="1:12" s="8" customFormat="1" ht="35.25" customHeight="1">
      <c r="A178" s="10" t="s">
        <v>795</v>
      </c>
      <c r="B178" s="9" t="s">
        <v>118</v>
      </c>
      <c r="C178" s="9" t="s">
        <v>117</v>
      </c>
      <c r="D178" s="7" t="s">
        <v>361</v>
      </c>
      <c r="E178" s="7" t="s">
        <v>121</v>
      </c>
      <c r="F178" s="5" t="s">
        <v>279</v>
      </c>
      <c r="G178" s="24">
        <v>120368</v>
      </c>
      <c r="H178" s="24">
        <v>120368</v>
      </c>
      <c r="I178" s="9" t="s">
        <v>882</v>
      </c>
      <c r="J178" s="11">
        <v>41030</v>
      </c>
      <c r="K178" s="27">
        <f>SUM(G161:G178)</f>
        <v>1012624.65</v>
      </c>
      <c r="L178" s="27">
        <f>SUM(G94:G178)</f>
        <v>7062779.11</v>
      </c>
    </row>
    <row r="179" spans="1:12" s="8" customFormat="1" ht="35.25" customHeight="1">
      <c r="A179" s="10" t="s">
        <v>532</v>
      </c>
      <c r="B179" s="9" t="s">
        <v>532</v>
      </c>
      <c r="C179" s="9" t="s">
        <v>317</v>
      </c>
      <c r="D179" s="7" t="s">
        <v>586</v>
      </c>
      <c r="E179" s="7" t="s">
        <v>509</v>
      </c>
      <c r="F179" s="5" t="s">
        <v>266</v>
      </c>
      <c r="G179" s="24">
        <v>297279</v>
      </c>
      <c r="H179" s="24">
        <v>1223234</v>
      </c>
      <c r="I179" s="9" t="s">
        <v>811</v>
      </c>
      <c r="J179" s="11">
        <v>41031</v>
      </c>
      <c r="K179" s="27"/>
      <c r="L179" s="27"/>
    </row>
    <row r="180" spans="1:12" s="8" customFormat="1" ht="35.25" customHeight="1">
      <c r="A180" s="10" t="s">
        <v>532</v>
      </c>
      <c r="B180" s="9" t="s">
        <v>532</v>
      </c>
      <c r="C180" s="9" t="s">
        <v>317</v>
      </c>
      <c r="D180" s="7" t="s">
        <v>199</v>
      </c>
      <c r="E180" s="7" t="s">
        <v>558</v>
      </c>
      <c r="F180" s="5" t="s">
        <v>570</v>
      </c>
      <c r="G180" s="24">
        <v>99445</v>
      </c>
      <c r="H180" s="24">
        <v>250000</v>
      </c>
      <c r="I180" s="9" t="s">
        <v>819</v>
      </c>
      <c r="J180" s="11">
        <v>41040</v>
      </c>
      <c r="K180" s="27"/>
      <c r="L180" s="27"/>
    </row>
    <row r="181" spans="1:12" s="8" customFormat="1" ht="35.25" customHeight="1">
      <c r="A181" s="10" t="s">
        <v>532</v>
      </c>
      <c r="B181" s="9" t="s">
        <v>532</v>
      </c>
      <c r="C181" s="9" t="s">
        <v>317</v>
      </c>
      <c r="D181" s="7" t="s">
        <v>341</v>
      </c>
      <c r="E181" s="7" t="s">
        <v>450</v>
      </c>
      <c r="F181" s="5" t="s">
        <v>354</v>
      </c>
      <c r="G181" s="24">
        <v>10000</v>
      </c>
      <c r="H181" s="24">
        <v>1058640</v>
      </c>
      <c r="I181" s="9" t="s">
        <v>836</v>
      </c>
      <c r="J181" s="11">
        <v>41058</v>
      </c>
      <c r="K181" s="27"/>
      <c r="L181" s="27"/>
    </row>
    <row r="182" spans="1:12" s="8" customFormat="1" ht="35.25" customHeight="1">
      <c r="A182" s="10" t="s">
        <v>532</v>
      </c>
      <c r="B182" s="9" t="s">
        <v>532</v>
      </c>
      <c r="C182" s="9" t="s">
        <v>317</v>
      </c>
      <c r="D182" s="7"/>
      <c r="E182" s="7" t="s">
        <v>516</v>
      </c>
      <c r="F182" s="5" t="s">
        <v>688</v>
      </c>
      <c r="G182" s="24">
        <v>10000</v>
      </c>
      <c r="H182" s="24">
        <v>900307</v>
      </c>
      <c r="I182" s="9" t="s">
        <v>836</v>
      </c>
      <c r="J182" s="11">
        <v>41058</v>
      </c>
      <c r="K182" s="27"/>
      <c r="L182" s="27"/>
    </row>
    <row r="183" spans="1:12" s="8" customFormat="1" ht="35.25" customHeight="1">
      <c r="A183" s="10" t="s">
        <v>532</v>
      </c>
      <c r="B183" s="9" t="s">
        <v>532</v>
      </c>
      <c r="C183" s="9" t="s">
        <v>724</v>
      </c>
      <c r="D183" s="7" t="s">
        <v>195</v>
      </c>
      <c r="E183" s="7" t="s">
        <v>374</v>
      </c>
      <c r="F183" s="5" t="s">
        <v>489</v>
      </c>
      <c r="G183" s="24">
        <v>10000</v>
      </c>
      <c r="H183" s="24">
        <v>45000</v>
      </c>
      <c r="I183" s="9" t="s">
        <v>822</v>
      </c>
      <c r="J183" s="11">
        <v>41064</v>
      </c>
      <c r="K183" s="27"/>
      <c r="L183" s="27"/>
    </row>
    <row r="184" spans="1:12" s="8" customFormat="1" ht="35.25" customHeight="1">
      <c r="A184" s="10" t="s">
        <v>532</v>
      </c>
      <c r="B184" s="9" t="s">
        <v>532</v>
      </c>
      <c r="C184" s="9" t="s">
        <v>633</v>
      </c>
      <c r="D184" s="7" t="s">
        <v>253</v>
      </c>
      <c r="E184" s="7" t="s">
        <v>529</v>
      </c>
      <c r="F184" s="5" t="s">
        <v>346</v>
      </c>
      <c r="G184" s="24">
        <v>333987</v>
      </c>
      <c r="H184" s="24">
        <v>333987</v>
      </c>
      <c r="I184" s="9" t="s">
        <v>905</v>
      </c>
      <c r="J184" s="11">
        <v>41039</v>
      </c>
      <c r="K184" s="27"/>
      <c r="L184" s="27"/>
    </row>
    <row r="185" spans="1:12" s="8" customFormat="1" ht="35.25" customHeight="1">
      <c r="A185" s="10" t="s">
        <v>532</v>
      </c>
      <c r="B185" s="9" t="s">
        <v>532</v>
      </c>
      <c r="C185" s="9" t="s">
        <v>633</v>
      </c>
      <c r="D185" s="7"/>
      <c r="E185" s="7" t="s">
        <v>292</v>
      </c>
      <c r="F185" s="5" t="s">
        <v>444</v>
      </c>
      <c r="G185" s="24">
        <v>350.01</v>
      </c>
      <c r="H185" s="24">
        <v>85550</v>
      </c>
      <c r="I185" s="9" t="s">
        <v>817</v>
      </c>
      <c r="J185" s="11">
        <v>41085</v>
      </c>
      <c r="K185" s="27">
        <f>SUM(G179:G185)</f>
        <v>761061.01</v>
      </c>
      <c r="L185" s="27">
        <f>SUM(G179:G185)</f>
        <v>761061.01</v>
      </c>
    </row>
    <row r="186" spans="1:12" s="8" customFormat="1" ht="35.25" customHeight="1">
      <c r="A186" s="10" t="s">
        <v>945</v>
      </c>
      <c r="B186" s="9" t="s">
        <v>754</v>
      </c>
      <c r="C186" s="9" t="s">
        <v>767</v>
      </c>
      <c r="D186" s="7" t="s">
        <v>382</v>
      </c>
      <c r="E186" s="7" t="s">
        <v>648</v>
      </c>
      <c r="F186" s="5" t="s">
        <v>417</v>
      </c>
      <c r="G186" s="24">
        <v>-54</v>
      </c>
      <c r="H186" s="24">
        <v>299946</v>
      </c>
      <c r="I186" s="9" t="s">
        <v>872</v>
      </c>
      <c r="J186" s="11">
        <v>41033</v>
      </c>
      <c r="K186" s="27"/>
      <c r="L186" s="27"/>
    </row>
    <row r="187" spans="1:12" s="8" customFormat="1" ht="35.25" customHeight="1">
      <c r="A187" s="10" t="s">
        <v>945</v>
      </c>
      <c r="B187" s="9" t="s">
        <v>754</v>
      </c>
      <c r="C187" s="9" t="s">
        <v>314</v>
      </c>
      <c r="D187" s="7" t="s">
        <v>668</v>
      </c>
      <c r="E187" s="7" t="s">
        <v>371</v>
      </c>
      <c r="F187" s="5" t="s">
        <v>510</v>
      </c>
      <c r="G187" s="24">
        <v>119910</v>
      </c>
      <c r="H187" s="24">
        <v>119910</v>
      </c>
      <c r="I187" s="9" t="s">
        <v>847</v>
      </c>
      <c r="J187" s="11">
        <v>41060</v>
      </c>
      <c r="K187" s="27"/>
      <c r="L187" s="27"/>
    </row>
    <row r="188" spans="1:12" s="8" customFormat="1" ht="35.25" customHeight="1">
      <c r="A188" s="10" t="s">
        <v>945</v>
      </c>
      <c r="B188" s="9" t="s">
        <v>754</v>
      </c>
      <c r="C188" s="9" t="s">
        <v>403</v>
      </c>
      <c r="D188" s="7" t="s">
        <v>604</v>
      </c>
      <c r="E188" s="7" t="s">
        <v>174</v>
      </c>
      <c r="F188" s="5" t="s">
        <v>336</v>
      </c>
      <c r="G188" s="24">
        <v>-3490</v>
      </c>
      <c r="H188" s="24">
        <v>737632</v>
      </c>
      <c r="I188" s="9" t="s">
        <v>839</v>
      </c>
      <c r="J188" s="11">
        <v>41045</v>
      </c>
      <c r="K188" s="27"/>
      <c r="L188" s="27"/>
    </row>
    <row r="189" spans="1:12" s="8" customFormat="1" ht="35.25" customHeight="1">
      <c r="A189" s="10" t="s">
        <v>945</v>
      </c>
      <c r="B189" s="9" t="s">
        <v>754</v>
      </c>
      <c r="C189" s="9" t="s">
        <v>403</v>
      </c>
      <c r="D189" s="7" t="s">
        <v>604</v>
      </c>
      <c r="E189" s="7" t="s">
        <v>660</v>
      </c>
      <c r="F189" s="5" t="s">
        <v>336</v>
      </c>
      <c r="G189" s="24">
        <v>3490</v>
      </c>
      <c r="H189" s="24">
        <v>3490</v>
      </c>
      <c r="I189" s="9" t="s">
        <v>839</v>
      </c>
      <c r="J189" s="11">
        <v>41061</v>
      </c>
      <c r="K189" s="27"/>
      <c r="L189" s="27"/>
    </row>
    <row r="190" spans="1:12" s="8" customFormat="1" ht="35.25" customHeight="1">
      <c r="A190" s="10" t="s">
        <v>945</v>
      </c>
      <c r="B190" s="9" t="s">
        <v>754</v>
      </c>
      <c r="C190" s="9" t="s">
        <v>95</v>
      </c>
      <c r="D190" s="7" t="s">
        <v>23</v>
      </c>
      <c r="E190" s="7" t="s">
        <v>549</v>
      </c>
      <c r="F190" s="5" t="s">
        <v>134</v>
      </c>
      <c r="G190" s="24">
        <v>63071</v>
      </c>
      <c r="H190" s="24">
        <v>63071</v>
      </c>
      <c r="I190" s="9" t="s">
        <v>931</v>
      </c>
      <c r="J190" s="11">
        <v>41025</v>
      </c>
      <c r="K190" s="27"/>
      <c r="L190" s="27"/>
    </row>
    <row r="191" spans="1:12" s="8" customFormat="1" ht="35.25" customHeight="1">
      <c r="A191" s="10" t="s">
        <v>945</v>
      </c>
      <c r="B191" s="9" t="s">
        <v>754</v>
      </c>
      <c r="C191" s="9" t="s">
        <v>16</v>
      </c>
      <c r="D191" s="7" t="s">
        <v>448</v>
      </c>
      <c r="E191" s="7" t="s">
        <v>434</v>
      </c>
      <c r="F191" s="5" t="s">
        <v>621</v>
      </c>
      <c r="G191" s="24">
        <v>147563</v>
      </c>
      <c r="H191" s="24">
        <v>147563</v>
      </c>
      <c r="I191" s="9" t="s">
        <v>841</v>
      </c>
      <c r="J191" s="11">
        <v>41052</v>
      </c>
      <c r="K191" s="27"/>
      <c r="L191" s="27"/>
    </row>
    <row r="192" spans="1:12" s="8" customFormat="1" ht="35.25" customHeight="1">
      <c r="A192" s="10" t="s">
        <v>945</v>
      </c>
      <c r="B192" s="9" t="s">
        <v>754</v>
      </c>
      <c r="C192" s="9" t="s">
        <v>16</v>
      </c>
      <c r="D192" s="7" t="s">
        <v>448</v>
      </c>
      <c r="E192" s="7" t="s">
        <v>431</v>
      </c>
      <c r="F192" s="5" t="s">
        <v>621</v>
      </c>
      <c r="G192" s="24">
        <v>77153</v>
      </c>
      <c r="H192" s="24">
        <v>77153</v>
      </c>
      <c r="I192" s="9" t="s">
        <v>841</v>
      </c>
      <c r="J192" s="11">
        <v>41052</v>
      </c>
      <c r="K192" s="27">
        <f>SUM(G186:G192)</f>
        <v>407643</v>
      </c>
      <c r="L192" s="27">
        <f>SUM(G186:G192)</f>
        <v>407643</v>
      </c>
    </row>
    <row r="193" spans="1:12" s="8" customFormat="1" ht="35.25" customHeight="1">
      <c r="A193" s="10" t="s">
        <v>807</v>
      </c>
      <c r="B193" s="9" t="s">
        <v>385</v>
      </c>
      <c r="C193" s="9" t="s">
        <v>728</v>
      </c>
      <c r="D193" s="7" t="s">
        <v>542</v>
      </c>
      <c r="E193" s="7" t="s">
        <v>285</v>
      </c>
      <c r="F193" s="5" t="s">
        <v>716</v>
      </c>
      <c r="G193" s="24">
        <v>5000</v>
      </c>
      <c r="H193" s="24">
        <v>98000</v>
      </c>
      <c r="I193" s="9" t="s">
        <v>890</v>
      </c>
      <c r="J193" s="11">
        <v>41026</v>
      </c>
      <c r="K193" s="27"/>
      <c r="L193" s="27"/>
    </row>
    <row r="194" spans="1:12" s="8" customFormat="1" ht="35.25" customHeight="1">
      <c r="A194" s="9" t="s">
        <v>807</v>
      </c>
      <c r="B194" s="9" t="s">
        <v>385</v>
      </c>
      <c r="C194" s="9" t="s">
        <v>986</v>
      </c>
      <c r="D194" s="9" t="s">
        <v>987</v>
      </c>
      <c r="E194" s="9" t="s">
        <v>988</v>
      </c>
      <c r="F194" s="9" t="s">
        <v>989</v>
      </c>
      <c r="G194" s="24">
        <v>1235.27</v>
      </c>
      <c r="H194" s="24">
        <v>72405</v>
      </c>
      <c r="I194" s="9" t="s">
        <v>860</v>
      </c>
      <c r="J194" s="11">
        <v>41026</v>
      </c>
      <c r="K194" s="27">
        <f>SUM(G193:G194)</f>
        <v>6235.27</v>
      </c>
      <c r="L194" s="27">
        <f>SUM(G193:G194)</f>
        <v>6235.27</v>
      </c>
    </row>
    <row r="195" spans="1:12" s="8" customFormat="1" ht="35.25" customHeight="1">
      <c r="A195" s="10" t="s">
        <v>654</v>
      </c>
      <c r="B195" s="9" t="s">
        <v>803</v>
      </c>
      <c r="C195" s="9" t="s">
        <v>449</v>
      </c>
      <c r="D195" s="7" t="s">
        <v>645</v>
      </c>
      <c r="E195" s="7" t="s">
        <v>147</v>
      </c>
      <c r="F195" s="5" t="s">
        <v>775</v>
      </c>
      <c r="G195" s="24">
        <v>64230</v>
      </c>
      <c r="H195" s="24">
        <v>254201</v>
      </c>
      <c r="I195" s="9" t="s">
        <v>844</v>
      </c>
      <c r="J195" s="11">
        <v>41060</v>
      </c>
      <c r="K195" s="27"/>
      <c r="L195" s="27"/>
    </row>
    <row r="196" spans="1:12" s="8" customFormat="1" ht="35.25" customHeight="1">
      <c r="A196" s="10" t="s">
        <v>654</v>
      </c>
      <c r="B196" s="9" t="s">
        <v>803</v>
      </c>
      <c r="C196" s="9" t="s">
        <v>551</v>
      </c>
      <c r="D196" s="7" t="s">
        <v>536</v>
      </c>
      <c r="E196" s="7" t="s">
        <v>540</v>
      </c>
      <c r="F196" s="5" t="s">
        <v>244</v>
      </c>
      <c r="G196" s="24">
        <v>5389</v>
      </c>
      <c r="H196" s="24">
        <v>5389</v>
      </c>
      <c r="I196" s="9" t="s">
        <v>845</v>
      </c>
      <c r="J196" s="11">
        <v>41072</v>
      </c>
      <c r="K196" s="27"/>
      <c r="L196" s="27"/>
    </row>
    <row r="197" spans="1:12" s="8" customFormat="1" ht="35.25" customHeight="1">
      <c r="A197" s="10" t="s">
        <v>654</v>
      </c>
      <c r="B197" s="9" t="s">
        <v>803</v>
      </c>
      <c r="C197" s="9" t="s">
        <v>551</v>
      </c>
      <c r="D197" s="7" t="s">
        <v>1039</v>
      </c>
      <c r="E197" s="7">
        <v>222145</v>
      </c>
      <c r="F197" s="5" t="s">
        <v>1040</v>
      </c>
      <c r="G197" s="24">
        <v>691062</v>
      </c>
      <c r="H197" s="24">
        <v>1701777</v>
      </c>
      <c r="I197" s="9" t="s">
        <v>1042</v>
      </c>
      <c r="J197" s="11">
        <v>41052</v>
      </c>
      <c r="K197" s="27"/>
      <c r="L197" s="27"/>
    </row>
    <row r="198" spans="1:12" s="8" customFormat="1" ht="35.25" customHeight="1">
      <c r="A198" s="10" t="s">
        <v>654</v>
      </c>
      <c r="B198" s="9" t="s">
        <v>803</v>
      </c>
      <c r="C198" s="9" t="s">
        <v>290</v>
      </c>
      <c r="D198" s="7" t="s">
        <v>785</v>
      </c>
      <c r="E198" s="7" t="s">
        <v>784</v>
      </c>
      <c r="F198" s="5" t="s">
        <v>44</v>
      </c>
      <c r="G198" s="24">
        <v>61319</v>
      </c>
      <c r="H198" s="24">
        <v>194184</v>
      </c>
      <c r="I198" s="9" t="s">
        <v>867</v>
      </c>
      <c r="J198" s="11">
        <v>41066</v>
      </c>
      <c r="K198" s="27"/>
      <c r="L198" s="27"/>
    </row>
    <row r="199" spans="1:12" s="8" customFormat="1" ht="35.25" customHeight="1">
      <c r="A199" s="10" t="s">
        <v>654</v>
      </c>
      <c r="B199" s="9" t="s">
        <v>803</v>
      </c>
      <c r="C199" s="9" t="s">
        <v>92</v>
      </c>
      <c r="D199" s="7" t="s">
        <v>312</v>
      </c>
      <c r="E199" s="7" t="s">
        <v>160</v>
      </c>
      <c r="F199" s="5" t="s">
        <v>707</v>
      </c>
      <c r="G199" s="24">
        <v>45235</v>
      </c>
      <c r="H199" s="24">
        <v>440067</v>
      </c>
      <c r="I199" s="9" t="s">
        <v>833</v>
      </c>
      <c r="J199" s="11">
        <v>41051</v>
      </c>
      <c r="K199" s="27"/>
      <c r="L199" s="27"/>
    </row>
    <row r="200" spans="1:12" s="8" customFormat="1" ht="35.25" customHeight="1">
      <c r="A200" s="10" t="s">
        <v>654</v>
      </c>
      <c r="B200" s="9" t="s">
        <v>803</v>
      </c>
      <c r="C200" s="9" t="s">
        <v>208</v>
      </c>
      <c r="D200" s="7"/>
      <c r="E200" s="7" t="s">
        <v>125</v>
      </c>
      <c r="F200" s="5" t="s">
        <v>701</v>
      </c>
      <c r="G200" s="24">
        <v>125000</v>
      </c>
      <c r="H200" s="24">
        <v>125000</v>
      </c>
      <c r="I200" s="9" t="s">
        <v>817</v>
      </c>
      <c r="J200" s="11">
        <v>41088</v>
      </c>
      <c r="K200" s="27">
        <f>SUM(G195:G200)</f>
        <v>992235</v>
      </c>
      <c r="L200" s="27">
        <f>SUM(G195:G200)</f>
        <v>992235</v>
      </c>
    </row>
    <row r="201" spans="1:12" s="8" customFormat="1" ht="35.25" customHeight="1">
      <c r="A201" s="10" t="s">
        <v>806</v>
      </c>
      <c r="B201" s="9" t="s">
        <v>366</v>
      </c>
      <c r="C201" s="9" t="s">
        <v>1036</v>
      </c>
      <c r="D201" s="7" t="s">
        <v>27</v>
      </c>
      <c r="E201" s="7" t="s">
        <v>52</v>
      </c>
      <c r="F201" s="5" t="s">
        <v>593</v>
      </c>
      <c r="G201" s="24">
        <v>4500</v>
      </c>
      <c r="H201" s="24">
        <v>24100</v>
      </c>
      <c r="I201" s="9" t="s">
        <v>817</v>
      </c>
      <c r="J201" s="11">
        <v>41008</v>
      </c>
      <c r="K201" s="27"/>
      <c r="L201" s="27"/>
    </row>
    <row r="202" spans="1:12" s="8" customFormat="1" ht="35.25" customHeight="1">
      <c r="A202" s="10" t="s">
        <v>806</v>
      </c>
      <c r="B202" s="9" t="s">
        <v>366</v>
      </c>
      <c r="C202" s="9" t="s">
        <v>1036</v>
      </c>
      <c r="D202" s="7" t="s">
        <v>472</v>
      </c>
      <c r="E202" s="7" t="s">
        <v>373</v>
      </c>
      <c r="F202" s="5" t="s">
        <v>46</v>
      </c>
      <c r="G202" s="24">
        <v>70500</v>
      </c>
      <c r="H202" s="24">
        <v>139988</v>
      </c>
      <c r="I202" s="9" t="s">
        <v>817</v>
      </c>
      <c r="J202" s="11">
        <v>41082</v>
      </c>
      <c r="K202" s="27">
        <f>SUM(G201:G202)</f>
        <v>75000</v>
      </c>
      <c r="L202" s="27">
        <f>SUM(G201:G202)</f>
        <v>75000</v>
      </c>
    </row>
    <row r="203" spans="1:12" s="8" customFormat="1" ht="35.25" customHeight="1">
      <c r="A203" s="10" t="s">
        <v>794</v>
      </c>
      <c r="B203" s="9" t="s">
        <v>104</v>
      </c>
      <c r="C203" s="9" t="s">
        <v>715</v>
      </c>
      <c r="D203" s="7" t="s">
        <v>234</v>
      </c>
      <c r="E203" s="7" t="s">
        <v>110</v>
      </c>
      <c r="F203" s="5" t="s">
        <v>256</v>
      </c>
      <c r="G203" s="24">
        <v>80000</v>
      </c>
      <c r="H203" s="24">
        <v>179846</v>
      </c>
      <c r="I203" s="9" t="s">
        <v>878</v>
      </c>
      <c r="J203" s="11">
        <v>41074</v>
      </c>
      <c r="K203" s="27"/>
      <c r="L203" s="27"/>
    </row>
    <row r="204" spans="1:12" s="8" customFormat="1" ht="35.25" customHeight="1">
      <c r="A204" s="10" t="s">
        <v>794</v>
      </c>
      <c r="B204" s="9" t="s">
        <v>104</v>
      </c>
      <c r="C204" s="9" t="s">
        <v>248</v>
      </c>
      <c r="D204" s="7" t="s">
        <v>632</v>
      </c>
      <c r="E204" s="7" t="s">
        <v>57</v>
      </c>
      <c r="F204" s="5" t="s">
        <v>1010</v>
      </c>
      <c r="G204" s="24">
        <v>11731</v>
      </c>
      <c r="H204" s="24">
        <v>69098</v>
      </c>
      <c r="I204" s="9" t="s">
        <v>818</v>
      </c>
      <c r="J204" s="11">
        <v>41015</v>
      </c>
      <c r="K204" s="27"/>
      <c r="L204" s="27"/>
    </row>
    <row r="205" spans="1:12" s="8" customFormat="1" ht="35.25" customHeight="1">
      <c r="A205" s="10" t="s">
        <v>794</v>
      </c>
      <c r="B205" s="9" t="s">
        <v>104</v>
      </c>
      <c r="C205" s="9" t="s">
        <v>248</v>
      </c>
      <c r="D205" s="7" t="s">
        <v>632</v>
      </c>
      <c r="E205" s="7" t="s">
        <v>57</v>
      </c>
      <c r="F205" s="5" t="s">
        <v>1010</v>
      </c>
      <c r="G205" s="24">
        <v>11730.7</v>
      </c>
      <c r="H205" s="24">
        <v>80829</v>
      </c>
      <c r="I205" s="9" t="s">
        <v>818</v>
      </c>
      <c r="J205" s="11">
        <v>41026</v>
      </c>
      <c r="K205" s="27"/>
      <c r="L205" s="27"/>
    </row>
    <row r="206" spans="1:12" s="8" customFormat="1" ht="35.25" customHeight="1">
      <c r="A206" s="10" t="s">
        <v>794</v>
      </c>
      <c r="B206" s="9" t="s">
        <v>104</v>
      </c>
      <c r="C206" s="9" t="s">
        <v>248</v>
      </c>
      <c r="D206" s="7" t="s">
        <v>625</v>
      </c>
      <c r="E206" s="7" t="s">
        <v>79</v>
      </c>
      <c r="F206" s="5" t="s">
        <v>726</v>
      </c>
      <c r="G206" s="24">
        <v>100000</v>
      </c>
      <c r="H206" s="24">
        <v>100000</v>
      </c>
      <c r="I206" s="9" t="s">
        <v>813</v>
      </c>
      <c r="J206" s="11">
        <v>41039</v>
      </c>
      <c r="K206" s="27"/>
      <c r="L206" s="27"/>
    </row>
    <row r="207" spans="1:12" s="8" customFormat="1" ht="35.25" customHeight="1">
      <c r="A207" s="10" t="s">
        <v>794</v>
      </c>
      <c r="B207" s="9" t="s">
        <v>104</v>
      </c>
      <c r="C207" s="9" t="s">
        <v>156</v>
      </c>
      <c r="D207" s="7" t="s">
        <v>693</v>
      </c>
      <c r="E207" s="7" t="s">
        <v>67</v>
      </c>
      <c r="F207" s="5" t="s">
        <v>703</v>
      </c>
      <c r="G207" s="24">
        <v>150000</v>
      </c>
      <c r="H207" s="24">
        <v>573514</v>
      </c>
      <c r="I207" s="9" t="s">
        <v>885</v>
      </c>
      <c r="J207" s="11">
        <v>41026</v>
      </c>
      <c r="K207" s="27"/>
      <c r="L207" s="27"/>
    </row>
    <row r="208" spans="1:12" s="8" customFormat="1" ht="35.25" customHeight="1">
      <c r="A208" s="10" t="s">
        <v>794</v>
      </c>
      <c r="B208" s="9" t="s">
        <v>104</v>
      </c>
      <c r="C208" s="9" t="s">
        <v>365</v>
      </c>
      <c r="D208" s="7" t="s">
        <v>48</v>
      </c>
      <c r="E208" s="7" t="s">
        <v>498</v>
      </c>
      <c r="F208" s="5" t="s">
        <v>257</v>
      </c>
      <c r="G208" s="24">
        <v>45872</v>
      </c>
      <c r="H208" s="24">
        <v>45872</v>
      </c>
      <c r="I208" s="9" t="s">
        <v>874</v>
      </c>
      <c r="J208" s="11">
        <v>41086</v>
      </c>
      <c r="K208" s="27"/>
      <c r="L208" s="27"/>
    </row>
    <row r="209" spans="1:12" s="8" customFormat="1" ht="35.25" customHeight="1">
      <c r="A209" s="10" t="s">
        <v>794</v>
      </c>
      <c r="B209" s="9" t="s">
        <v>104</v>
      </c>
      <c r="C209" s="9" t="s">
        <v>567</v>
      </c>
      <c r="D209" s="7" t="s">
        <v>89</v>
      </c>
      <c r="E209" s="7" t="s">
        <v>29</v>
      </c>
      <c r="F209" s="5" t="s">
        <v>445</v>
      </c>
      <c r="G209" s="24">
        <v>33300</v>
      </c>
      <c r="H209" s="24">
        <v>33300</v>
      </c>
      <c r="I209" s="9" t="s">
        <v>924</v>
      </c>
      <c r="J209" s="11">
        <v>41030</v>
      </c>
      <c r="K209" s="27"/>
      <c r="L209" s="27"/>
    </row>
    <row r="210" spans="1:12" s="8" customFormat="1" ht="35.25" customHeight="1">
      <c r="A210" s="10" t="s">
        <v>794</v>
      </c>
      <c r="B210" s="9" t="s">
        <v>104</v>
      </c>
      <c r="C210" s="9" t="s">
        <v>494</v>
      </c>
      <c r="D210" s="7" t="s">
        <v>216</v>
      </c>
      <c r="E210" s="7" t="s">
        <v>145</v>
      </c>
      <c r="F210" s="5" t="s">
        <v>439</v>
      </c>
      <c r="G210" s="24">
        <v>59180</v>
      </c>
      <c r="H210" s="24">
        <v>59180</v>
      </c>
      <c r="I210" s="9" t="s">
        <v>906</v>
      </c>
      <c r="J210" s="11">
        <v>41043</v>
      </c>
      <c r="K210" s="27"/>
      <c r="L210" s="27"/>
    </row>
    <row r="211" spans="1:12" s="8" customFormat="1" ht="35.25" customHeight="1">
      <c r="A211" s="10" t="s">
        <v>794</v>
      </c>
      <c r="B211" s="9" t="s">
        <v>104</v>
      </c>
      <c r="C211" s="9" t="s">
        <v>24</v>
      </c>
      <c r="D211" s="7"/>
      <c r="E211" s="7" t="s">
        <v>437</v>
      </c>
      <c r="F211" s="5" t="s">
        <v>104</v>
      </c>
      <c r="G211" s="24">
        <v>10000</v>
      </c>
      <c r="H211" s="24">
        <v>131062</v>
      </c>
      <c r="I211" s="9" t="s">
        <v>817</v>
      </c>
      <c r="J211" s="11">
        <v>41017</v>
      </c>
      <c r="K211" s="27"/>
      <c r="L211" s="27"/>
    </row>
    <row r="212" spans="1:12" s="8" customFormat="1" ht="35.25" customHeight="1">
      <c r="A212" s="10" t="s">
        <v>794</v>
      </c>
      <c r="B212" s="9" t="s">
        <v>104</v>
      </c>
      <c r="C212" s="9" t="s">
        <v>24</v>
      </c>
      <c r="D212" s="7"/>
      <c r="E212" s="7" t="s">
        <v>437</v>
      </c>
      <c r="F212" s="5" t="s">
        <v>104</v>
      </c>
      <c r="G212" s="24">
        <v>36000</v>
      </c>
      <c r="H212" s="24">
        <v>167062</v>
      </c>
      <c r="I212" s="9" t="s">
        <v>817</v>
      </c>
      <c r="J212" s="11">
        <v>41029</v>
      </c>
      <c r="K212" s="27"/>
      <c r="L212" s="27"/>
    </row>
    <row r="213" spans="1:12" s="8" customFormat="1" ht="35.25" customHeight="1">
      <c r="A213" s="10" t="s">
        <v>794</v>
      </c>
      <c r="B213" s="9" t="s">
        <v>104</v>
      </c>
      <c r="C213" s="9" t="s">
        <v>24</v>
      </c>
      <c r="D213" s="7"/>
      <c r="E213" s="7" t="s">
        <v>437</v>
      </c>
      <c r="F213" s="5" t="s">
        <v>104</v>
      </c>
      <c r="G213" s="24">
        <v>2520</v>
      </c>
      <c r="H213" s="24">
        <v>169582</v>
      </c>
      <c r="I213" s="9" t="s">
        <v>817</v>
      </c>
      <c r="J213" s="11">
        <v>41089</v>
      </c>
      <c r="K213" s="27"/>
      <c r="L213" s="27"/>
    </row>
    <row r="214" spans="1:12" s="31" customFormat="1" ht="35.25" customHeight="1">
      <c r="A214" s="32" t="s">
        <v>794</v>
      </c>
      <c r="B214" s="33" t="s">
        <v>104</v>
      </c>
      <c r="C214" s="33" t="s">
        <v>1028</v>
      </c>
      <c r="D214" s="34">
        <v>111088</v>
      </c>
      <c r="E214" s="34">
        <v>202312</v>
      </c>
      <c r="F214" s="35" t="s">
        <v>1029</v>
      </c>
      <c r="G214" s="36">
        <v>2451514</v>
      </c>
      <c r="H214" s="36">
        <v>4651478</v>
      </c>
      <c r="I214" s="33" t="s">
        <v>1027</v>
      </c>
      <c r="J214" s="37">
        <v>41060</v>
      </c>
      <c r="K214" s="38">
        <f>SUM(G203:G214)</f>
        <v>2991847.7</v>
      </c>
      <c r="L214" s="38"/>
    </row>
    <row r="215" spans="1:12" s="8" customFormat="1" ht="35.25" customHeight="1">
      <c r="A215" s="10" t="s">
        <v>794</v>
      </c>
      <c r="B215" s="9" t="s">
        <v>2</v>
      </c>
      <c r="C215" s="9" t="s">
        <v>661</v>
      </c>
      <c r="D215" s="7" t="s">
        <v>634</v>
      </c>
      <c r="E215" s="7" t="s">
        <v>376</v>
      </c>
      <c r="F215" s="5" t="s">
        <v>143</v>
      </c>
      <c r="G215" s="24">
        <v>40048</v>
      </c>
      <c r="H215" s="24">
        <v>40048</v>
      </c>
      <c r="I215" s="9" t="s">
        <v>848</v>
      </c>
      <c r="J215" s="11">
        <v>41010</v>
      </c>
      <c r="K215" s="27"/>
      <c r="L215" s="27"/>
    </row>
    <row r="216" spans="1:12" s="8" customFormat="1" ht="35.25" customHeight="1">
      <c r="A216" s="10" t="s">
        <v>794</v>
      </c>
      <c r="B216" s="9" t="s">
        <v>2</v>
      </c>
      <c r="C216" s="9" t="s">
        <v>661</v>
      </c>
      <c r="D216" s="7" t="s">
        <v>302</v>
      </c>
      <c r="E216" s="7" t="s">
        <v>254</v>
      </c>
      <c r="F216" s="5" t="s">
        <v>557</v>
      </c>
      <c r="G216" s="24">
        <v>94000</v>
      </c>
      <c r="H216" s="24">
        <v>94000</v>
      </c>
      <c r="I216" s="9" t="s">
        <v>895</v>
      </c>
      <c r="J216" s="11">
        <v>41022</v>
      </c>
      <c r="K216" s="27"/>
      <c r="L216" s="27"/>
    </row>
    <row r="217" spans="1:12" s="8" customFormat="1" ht="35.25" customHeight="1">
      <c r="A217" s="10" t="s">
        <v>794</v>
      </c>
      <c r="B217" s="9" t="s">
        <v>2</v>
      </c>
      <c r="C217" s="9" t="s">
        <v>334</v>
      </c>
      <c r="D217" s="7" t="s">
        <v>755</v>
      </c>
      <c r="E217" s="7" t="s">
        <v>471</v>
      </c>
      <c r="F217" s="5" t="s">
        <v>503</v>
      </c>
      <c r="G217" s="24">
        <v>139765</v>
      </c>
      <c r="H217" s="24">
        <v>139765</v>
      </c>
      <c r="I217" s="9" t="s">
        <v>936</v>
      </c>
      <c r="J217" s="11">
        <v>41085</v>
      </c>
      <c r="K217" s="27">
        <f>SUM(G215:G217)</f>
        <v>273813</v>
      </c>
      <c r="L217" s="27"/>
    </row>
    <row r="218" spans="1:12" s="8" customFormat="1" ht="35.25" customHeight="1">
      <c r="A218" s="10" t="s">
        <v>794</v>
      </c>
      <c r="B218" s="9" t="s">
        <v>218</v>
      </c>
      <c r="C218" s="9" t="s">
        <v>402</v>
      </c>
      <c r="D218" s="7" t="s">
        <v>167</v>
      </c>
      <c r="E218" s="7" t="s">
        <v>599</v>
      </c>
      <c r="F218" s="5" t="s">
        <v>362</v>
      </c>
      <c r="G218" s="24">
        <v>75000</v>
      </c>
      <c r="H218" s="24">
        <v>75000</v>
      </c>
      <c r="I218" s="9" t="s">
        <v>835</v>
      </c>
      <c r="J218" s="11">
        <v>41089</v>
      </c>
      <c r="K218" s="27"/>
      <c r="L218" s="27"/>
    </row>
    <row r="219" spans="1:12" s="8" customFormat="1" ht="35.25" customHeight="1">
      <c r="A219" s="10" t="s">
        <v>794</v>
      </c>
      <c r="B219" s="9" t="s">
        <v>218</v>
      </c>
      <c r="C219" s="9" t="s">
        <v>1017</v>
      </c>
      <c r="D219" s="7" t="s">
        <v>128</v>
      </c>
      <c r="E219" s="7" t="s">
        <v>416</v>
      </c>
      <c r="F219" s="5" t="s">
        <v>408</v>
      </c>
      <c r="G219" s="24">
        <v>4042</v>
      </c>
      <c r="H219" s="24">
        <v>12573</v>
      </c>
      <c r="I219" s="9" t="s">
        <v>817</v>
      </c>
      <c r="J219" s="11">
        <v>41047</v>
      </c>
      <c r="K219" s="27"/>
      <c r="L219" s="27"/>
    </row>
    <row r="220" spans="1:12" s="8" customFormat="1" ht="35.25" customHeight="1">
      <c r="A220" s="10" t="s">
        <v>794</v>
      </c>
      <c r="B220" s="9" t="s">
        <v>218</v>
      </c>
      <c r="C220" s="9" t="s">
        <v>1017</v>
      </c>
      <c r="D220" s="7" t="s">
        <v>128</v>
      </c>
      <c r="E220" s="7" t="s">
        <v>416</v>
      </c>
      <c r="F220" s="5" t="s">
        <v>408</v>
      </c>
      <c r="G220" s="24">
        <v>10400</v>
      </c>
      <c r="H220" s="24">
        <v>22973</v>
      </c>
      <c r="I220" s="9" t="s">
        <v>817</v>
      </c>
      <c r="J220" s="11">
        <v>41072</v>
      </c>
      <c r="K220" s="27"/>
      <c r="L220" s="27"/>
    </row>
    <row r="221" spans="1:12" s="8" customFormat="1" ht="35.25" customHeight="1">
      <c r="A221" s="10" t="s">
        <v>794</v>
      </c>
      <c r="B221" s="9" t="s">
        <v>218</v>
      </c>
      <c r="C221" s="9" t="s">
        <v>1017</v>
      </c>
      <c r="D221" s="7" t="s">
        <v>128</v>
      </c>
      <c r="E221" s="7" t="s">
        <v>416</v>
      </c>
      <c r="F221" s="5" t="s">
        <v>408</v>
      </c>
      <c r="G221" s="24">
        <v>9545</v>
      </c>
      <c r="H221" s="24">
        <v>32518</v>
      </c>
      <c r="I221" s="9" t="s">
        <v>817</v>
      </c>
      <c r="J221" s="11">
        <v>41088</v>
      </c>
      <c r="K221" s="27"/>
      <c r="L221" s="27"/>
    </row>
    <row r="222" spans="1:12" s="8" customFormat="1" ht="35.25" customHeight="1">
      <c r="A222" s="10" t="s">
        <v>794</v>
      </c>
      <c r="B222" s="9" t="s">
        <v>218</v>
      </c>
      <c r="C222" s="9" t="s">
        <v>1017</v>
      </c>
      <c r="D222" s="7" t="s">
        <v>128</v>
      </c>
      <c r="E222" s="7" t="s">
        <v>416</v>
      </c>
      <c r="F222" s="5" t="s">
        <v>408</v>
      </c>
      <c r="G222" s="24">
        <v>279</v>
      </c>
      <c r="H222" s="24">
        <v>8531</v>
      </c>
      <c r="I222" s="9" t="s">
        <v>817</v>
      </c>
      <c r="J222" s="11">
        <v>41015</v>
      </c>
      <c r="K222" s="27">
        <f>SUM(G218:G222)</f>
        <v>99266</v>
      </c>
      <c r="L222" s="27"/>
    </row>
    <row r="223" spans="1:12" s="8" customFormat="1" ht="35.25" customHeight="1">
      <c r="A223" s="10" t="s">
        <v>794</v>
      </c>
      <c r="B223" s="9" t="s">
        <v>611</v>
      </c>
      <c r="C223" s="9" t="s">
        <v>561</v>
      </c>
      <c r="D223" s="7" t="s">
        <v>772</v>
      </c>
      <c r="E223" s="7" t="s">
        <v>237</v>
      </c>
      <c r="F223" s="5" t="s">
        <v>1011</v>
      </c>
      <c r="G223" s="24">
        <v>70000</v>
      </c>
      <c r="H223" s="24">
        <v>270000</v>
      </c>
      <c r="I223" s="9" t="s">
        <v>910</v>
      </c>
      <c r="J223" s="11">
        <v>41039</v>
      </c>
      <c r="K223" s="27"/>
      <c r="L223" s="27"/>
    </row>
    <row r="224" spans="1:12" s="8" customFormat="1" ht="35.25" customHeight="1">
      <c r="A224" s="10" t="s">
        <v>794</v>
      </c>
      <c r="B224" s="9" t="s">
        <v>611</v>
      </c>
      <c r="C224" s="9" t="s">
        <v>696</v>
      </c>
      <c r="D224" s="7" t="s">
        <v>641</v>
      </c>
      <c r="E224" s="7" t="s">
        <v>58</v>
      </c>
      <c r="F224" s="5" t="s">
        <v>306</v>
      </c>
      <c r="G224" s="24">
        <v>89559</v>
      </c>
      <c r="H224" s="24">
        <v>450000</v>
      </c>
      <c r="I224" s="9" t="s">
        <v>835</v>
      </c>
      <c r="J224" s="11">
        <v>41004</v>
      </c>
      <c r="K224" s="27"/>
      <c r="L224" s="27"/>
    </row>
    <row r="225" spans="1:12" s="8" customFormat="1" ht="35.25" customHeight="1">
      <c r="A225" s="9" t="s">
        <v>794</v>
      </c>
      <c r="B225" s="9" t="s">
        <v>611</v>
      </c>
      <c r="C225" s="9" t="s">
        <v>732</v>
      </c>
      <c r="D225" s="9" t="s">
        <v>1004</v>
      </c>
      <c r="E225" s="9" t="s">
        <v>1005</v>
      </c>
      <c r="F225" s="9" t="s">
        <v>1006</v>
      </c>
      <c r="G225" s="24">
        <v>31613</v>
      </c>
      <c r="H225" s="24">
        <v>31613</v>
      </c>
      <c r="I225" s="9" t="s">
        <v>817</v>
      </c>
      <c r="J225" s="11">
        <v>41004</v>
      </c>
      <c r="K225" s="27"/>
      <c r="L225" s="27"/>
    </row>
    <row r="226" spans="1:12" s="8" customFormat="1" ht="35.25" customHeight="1">
      <c r="A226" s="10" t="s">
        <v>794</v>
      </c>
      <c r="B226" s="9" t="s">
        <v>611</v>
      </c>
      <c r="C226" s="9" t="s">
        <v>732</v>
      </c>
      <c r="D226" s="7" t="s">
        <v>36</v>
      </c>
      <c r="E226" s="7" t="s">
        <v>296</v>
      </c>
      <c r="F226" s="5" t="s">
        <v>790</v>
      </c>
      <c r="G226" s="24">
        <v>900000</v>
      </c>
      <c r="H226" s="24">
        <v>900000</v>
      </c>
      <c r="I226" s="9" t="s">
        <v>918</v>
      </c>
      <c r="J226" s="11">
        <v>41009</v>
      </c>
      <c r="K226" s="27"/>
      <c r="L226" s="27"/>
    </row>
    <row r="227" spans="1:12" s="8" customFormat="1" ht="35.25" customHeight="1">
      <c r="A227" s="10" t="s">
        <v>794</v>
      </c>
      <c r="B227" s="9" t="s">
        <v>611</v>
      </c>
      <c r="C227" s="9" t="s">
        <v>1012</v>
      </c>
      <c r="D227" s="7">
        <v>112336</v>
      </c>
      <c r="E227" s="7">
        <v>202669</v>
      </c>
      <c r="F227" s="5" t="s">
        <v>1013</v>
      </c>
      <c r="G227" s="24">
        <v>200775</v>
      </c>
      <c r="H227" s="24">
        <v>200775</v>
      </c>
      <c r="I227" s="9" t="s">
        <v>835</v>
      </c>
      <c r="J227" s="11">
        <v>41087</v>
      </c>
      <c r="K227" s="27"/>
      <c r="L227" s="27"/>
    </row>
    <row r="228" spans="1:12" s="8" customFormat="1" ht="35.25" customHeight="1">
      <c r="A228" s="10" t="s">
        <v>794</v>
      </c>
      <c r="B228" s="9" t="s">
        <v>611</v>
      </c>
      <c r="C228" s="9" t="s">
        <v>220</v>
      </c>
      <c r="D228" s="7" t="s">
        <v>554</v>
      </c>
      <c r="E228" s="7" t="s">
        <v>6</v>
      </c>
      <c r="F228" s="5" t="s">
        <v>91</v>
      </c>
      <c r="G228" s="24">
        <v>80000</v>
      </c>
      <c r="H228" s="24">
        <v>160000</v>
      </c>
      <c r="I228" s="9" t="s">
        <v>892</v>
      </c>
      <c r="J228" s="11">
        <v>41066</v>
      </c>
      <c r="K228" s="27"/>
      <c r="L228" s="27"/>
    </row>
    <row r="229" spans="1:12" s="8" customFormat="1" ht="35.25" customHeight="1">
      <c r="A229" s="10" t="s">
        <v>794</v>
      </c>
      <c r="B229" s="9" t="s">
        <v>611</v>
      </c>
      <c r="C229" s="9" t="s">
        <v>20</v>
      </c>
      <c r="D229" s="7"/>
      <c r="E229" s="7" t="s">
        <v>436</v>
      </c>
      <c r="F229" s="5" t="s">
        <v>226</v>
      </c>
      <c r="G229" s="24">
        <v>16000</v>
      </c>
      <c r="H229" s="24">
        <v>40000</v>
      </c>
      <c r="I229" s="9" t="s">
        <v>835</v>
      </c>
      <c r="J229" s="11">
        <v>41015</v>
      </c>
      <c r="K229" s="27"/>
      <c r="L229" s="27"/>
    </row>
    <row r="230" spans="1:12" s="8" customFormat="1" ht="35.25" customHeight="1">
      <c r="A230" s="10" t="s">
        <v>794</v>
      </c>
      <c r="B230" s="9" t="s">
        <v>611</v>
      </c>
      <c r="C230" s="9" t="s">
        <v>571</v>
      </c>
      <c r="D230" s="7" t="s">
        <v>54</v>
      </c>
      <c r="E230" s="7" t="s">
        <v>585</v>
      </c>
      <c r="F230" s="5" t="s">
        <v>419</v>
      </c>
      <c r="G230" s="24">
        <v>199861</v>
      </c>
      <c r="H230" s="24">
        <v>299146</v>
      </c>
      <c r="I230" s="9" t="s">
        <v>830</v>
      </c>
      <c r="J230" s="11">
        <v>41004</v>
      </c>
      <c r="K230" s="27"/>
      <c r="L230" s="27"/>
    </row>
    <row r="231" spans="1:12" s="8" customFormat="1" ht="35.25" customHeight="1">
      <c r="A231" s="10" t="s">
        <v>794</v>
      </c>
      <c r="B231" s="9" t="s">
        <v>611</v>
      </c>
      <c r="C231" s="9" t="s">
        <v>571</v>
      </c>
      <c r="D231" s="7" t="s">
        <v>54</v>
      </c>
      <c r="E231" s="7" t="s">
        <v>585</v>
      </c>
      <c r="F231" s="5" t="s">
        <v>419</v>
      </c>
      <c r="G231" s="24">
        <v>91000</v>
      </c>
      <c r="H231" s="24">
        <v>390146</v>
      </c>
      <c r="I231" s="9" t="s">
        <v>830</v>
      </c>
      <c r="J231" s="11">
        <v>41088</v>
      </c>
      <c r="K231" s="27"/>
      <c r="L231" s="27"/>
    </row>
    <row r="232" spans="1:12" s="8" customFormat="1" ht="35.25" customHeight="1">
      <c r="A232" s="10" t="s">
        <v>794</v>
      </c>
      <c r="B232" s="9" t="s">
        <v>611</v>
      </c>
      <c r="C232" s="9" t="s">
        <v>612</v>
      </c>
      <c r="D232" s="7" t="s">
        <v>264</v>
      </c>
      <c r="E232" s="7" t="s">
        <v>278</v>
      </c>
      <c r="F232" s="5" t="s">
        <v>751</v>
      </c>
      <c r="G232" s="24">
        <v>125056</v>
      </c>
      <c r="H232" s="24">
        <v>125056</v>
      </c>
      <c r="I232" s="9" t="s">
        <v>887</v>
      </c>
      <c r="J232" s="11">
        <v>41061</v>
      </c>
      <c r="K232" s="27"/>
      <c r="L232" s="27"/>
    </row>
    <row r="233" spans="1:12" s="8" customFormat="1" ht="35.25" customHeight="1">
      <c r="A233" s="10" t="s">
        <v>794</v>
      </c>
      <c r="B233" s="9" t="s">
        <v>611</v>
      </c>
      <c r="C233" s="9" t="s">
        <v>612</v>
      </c>
      <c r="D233" s="7" t="s">
        <v>406</v>
      </c>
      <c r="E233" s="7" t="s">
        <v>565</v>
      </c>
      <c r="F233" s="5" t="s">
        <v>99</v>
      </c>
      <c r="G233" s="24">
        <v>547307</v>
      </c>
      <c r="H233" s="24">
        <v>547307</v>
      </c>
      <c r="I233" s="9" t="s">
        <v>835</v>
      </c>
      <c r="J233" s="11">
        <v>41085</v>
      </c>
      <c r="K233" s="27">
        <f>SUM(G223:G233)</f>
        <v>2351171</v>
      </c>
      <c r="L233" s="27"/>
    </row>
    <row r="234" spans="1:12" s="8" customFormat="1" ht="35.25" customHeight="1">
      <c r="A234" s="10" t="s">
        <v>794</v>
      </c>
      <c r="B234" s="9" t="s">
        <v>631</v>
      </c>
      <c r="C234" s="9" t="s">
        <v>103</v>
      </c>
      <c r="D234" s="7" t="s">
        <v>662</v>
      </c>
      <c r="E234" s="7" t="s">
        <v>214</v>
      </c>
      <c r="F234" s="5" t="s">
        <v>757</v>
      </c>
      <c r="G234" s="24">
        <v>46175</v>
      </c>
      <c r="H234" s="24">
        <v>228800</v>
      </c>
      <c r="I234" s="9" t="s">
        <v>846</v>
      </c>
      <c r="J234" s="11">
        <v>41002</v>
      </c>
      <c r="K234" s="27"/>
      <c r="L234" s="27"/>
    </row>
    <row r="235" spans="1:12" s="8" customFormat="1" ht="35.25" customHeight="1">
      <c r="A235" s="10" t="s">
        <v>794</v>
      </c>
      <c r="B235" s="9" t="s">
        <v>631</v>
      </c>
      <c r="C235" s="9" t="s">
        <v>103</v>
      </c>
      <c r="D235" s="7" t="s">
        <v>528</v>
      </c>
      <c r="E235" s="7" t="s">
        <v>560</v>
      </c>
      <c r="F235" s="5" t="s">
        <v>695</v>
      </c>
      <c r="G235" s="24">
        <v>94766</v>
      </c>
      <c r="H235" s="24">
        <v>564475</v>
      </c>
      <c r="I235" s="9" t="s">
        <v>862</v>
      </c>
      <c r="J235" s="11">
        <v>41004</v>
      </c>
      <c r="K235" s="27"/>
      <c r="L235" s="27"/>
    </row>
    <row r="236" spans="1:12" s="8" customFormat="1" ht="35.25" customHeight="1">
      <c r="A236" s="10" t="s">
        <v>794</v>
      </c>
      <c r="B236" s="9" t="s">
        <v>631</v>
      </c>
      <c r="C236" s="9" t="s">
        <v>103</v>
      </c>
      <c r="D236" s="7" t="s">
        <v>243</v>
      </c>
      <c r="E236" s="7" t="s">
        <v>39</v>
      </c>
      <c r="F236" s="5" t="s">
        <v>740</v>
      </c>
      <c r="G236" s="24">
        <v>6250</v>
      </c>
      <c r="H236" s="24">
        <v>6250</v>
      </c>
      <c r="I236" s="9" t="s">
        <v>835</v>
      </c>
      <c r="J236" s="11">
        <v>41036</v>
      </c>
      <c r="K236" s="27"/>
      <c r="L236" s="27"/>
    </row>
    <row r="237" spans="1:12" s="8" customFormat="1" ht="35.25" customHeight="1">
      <c r="A237" s="10" t="s">
        <v>794</v>
      </c>
      <c r="B237" s="9" t="s">
        <v>631</v>
      </c>
      <c r="C237" s="9" t="s">
        <v>575</v>
      </c>
      <c r="D237" s="7" t="s">
        <v>563</v>
      </c>
      <c r="E237" s="7" t="s">
        <v>197</v>
      </c>
      <c r="F237" s="5" t="s">
        <v>672</v>
      </c>
      <c r="G237" s="24">
        <v>253548</v>
      </c>
      <c r="H237" s="24">
        <v>1056269</v>
      </c>
      <c r="I237" s="9" t="s">
        <v>913</v>
      </c>
      <c r="J237" s="11">
        <v>41011</v>
      </c>
      <c r="K237" s="27"/>
      <c r="L237" s="27"/>
    </row>
    <row r="238" spans="1:12" s="8" customFormat="1" ht="35.25" customHeight="1">
      <c r="A238" s="10" t="s">
        <v>794</v>
      </c>
      <c r="B238" s="9" t="s">
        <v>631</v>
      </c>
      <c r="C238" s="9" t="s">
        <v>575</v>
      </c>
      <c r="D238" s="7" t="s">
        <v>563</v>
      </c>
      <c r="E238" s="7" t="s">
        <v>197</v>
      </c>
      <c r="F238" s="5" t="s">
        <v>672</v>
      </c>
      <c r="G238" s="24">
        <v>76600</v>
      </c>
      <c r="H238" s="24">
        <v>1132869</v>
      </c>
      <c r="I238" s="9" t="s">
        <v>913</v>
      </c>
      <c r="J238" s="11">
        <v>41044</v>
      </c>
      <c r="K238" s="27"/>
      <c r="L238" s="27"/>
    </row>
    <row r="239" spans="1:12" s="8" customFormat="1" ht="35.25" customHeight="1">
      <c r="A239" s="10" t="s">
        <v>794</v>
      </c>
      <c r="B239" s="9" t="s">
        <v>631</v>
      </c>
      <c r="C239" s="9" t="s">
        <v>575</v>
      </c>
      <c r="D239" s="7" t="s">
        <v>72</v>
      </c>
      <c r="E239" s="7" t="s">
        <v>66</v>
      </c>
      <c r="F239" s="5" t="s">
        <v>71</v>
      </c>
      <c r="G239" s="24">
        <v>37000</v>
      </c>
      <c r="H239" s="24">
        <v>601970</v>
      </c>
      <c r="I239" s="9" t="s">
        <v>916</v>
      </c>
      <c r="J239" s="11">
        <v>41072</v>
      </c>
      <c r="K239" s="27"/>
      <c r="L239" s="27"/>
    </row>
    <row r="240" spans="1:12" s="8" customFormat="1" ht="35.25" customHeight="1">
      <c r="A240" s="10" t="s">
        <v>794</v>
      </c>
      <c r="B240" s="9" t="s">
        <v>631</v>
      </c>
      <c r="C240" s="9" t="s">
        <v>575</v>
      </c>
      <c r="D240" s="7" t="s">
        <v>72</v>
      </c>
      <c r="E240" s="7" t="s">
        <v>66</v>
      </c>
      <c r="F240" s="5" t="s">
        <v>71</v>
      </c>
      <c r="G240" s="24">
        <v>64243</v>
      </c>
      <c r="H240" s="24">
        <v>666213</v>
      </c>
      <c r="I240" s="9" t="s">
        <v>916</v>
      </c>
      <c r="J240" s="11">
        <v>41075</v>
      </c>
      <c r="K240" s="27"/>
      <c r="L240" s="27"/>
    </row>
    <row r="241" spans="1:12" s="8" customFormat="1" ht="35.25" customHeight="1">
      <c r="A241" s="10" t="s">
        <v>794</v>
      </c>
      <c r="B241" s="9" t="s">
        <v>631</v>
      </c>
      <c r="C241" s="9" t="s">
        <v>613</v>
      </c>
      <c r="D241" s="7" t="s">
        <v>602</v>
      </c>
      <c r="E241" s="7" t="s">
        <v>387</v>
      </c>
      <c r="F241" s="5" t="s">
        <v>512</v>
      </c>
      <c r="G241" s="24">
        <v>69000</v>
      </c>
      <c r="H241" s="24">
        <v>69000</v>
      </c>
      <c r="I241" s="9" t="s">
        <v>898</v>
      </c>
      <c r="J241" s="11">
        <v>41085</v>
      </c>
      <c r="K241" s="27">
        <f>SUM(G234:G241)</f>
        <v>647582</v>
      </c>
      <c r="L241" s="27"/>
    </row>
    <row r="242" spans="1:12" s="8" customFormat="1" ht="35.25" customHeight="1">
      <c r="A242" s="10" t="s">
        <v>794</v>
      </c>
      <c r="B242" s="9" t="s">
        <v>196</v>
      </c>
      <c r="C242" s="9" t="s">
        <v>427</v>
      </c>
      <c r="D242" s="7" t="s">
        <v>573</v>
      </c>
      <c r="E242" s="7" t="s">
        <v>497</v>
      </c>
      <c r="F242" s="5" t="s">
        <v>90</v>
      </c>
      <c r="G242" s="24">
        <v>100002</v>
      </c>
      <c r="H242" s="24">
        <v>200002</v>
      </c>
      <c r="I242" s="9" t="s">
        <v>922</v>
      </c>
      <c r="J242" s="11">
        <v>41089</v>
      </c>
      <c r="K242" s="27"/>
      <c r="L242" s="27"/>
    </row>
    <row r="243" spans="1:12" s="8" customFormat="1" ht="35.25" customHeight="1">
      <c r="A243" s="10" t="s">
        <v>794</v>
      </c>
      <c r="B243" s="9" t="s">
        <v>196</v>
      </c>
      <c r="C243" s="9" t="s">
        <v>173</v>
      </c>
      <c r="D243" s="7" t="s">
        <v>108</v>
      </c>
      <c r="E243" s="7" t="s">
        <v>462</v>
      </c>
      <c r="F243" s="5" t="s">
        <v>684</v>
      </c>
      <c r="G243" s="24">
        <v>14262</v>
      </c>
      <c r="H243" s="24">
        <v>14262</v>
      </c>
      <c r="I243" s="9" t="s">
        <v>925</v>
      </c>
      <c r="J243" s="11">
        <v>41050</v>
      </c>
      <c r="K243" s="27"/>
      <c r="L243" s="27"/>
    </row>
    <row r="244" spans="1:12" s="8" customFormat="1" ht="35.25" customHeight="1">
      <c r="A244" s="10" t="s">
        <v>794</v>
      </c>
      <c r="B244" s="9" t="s">
        <v>196</v>
      </c>
      <c r="C244" s="9" t="s">
        <v>50</v>
      </c>
      <c r="D244" s="7" t="s">
        <v>553</v>
      </c>
      <c r="E244" s="7" t="s">
        <v>47</v>
      </c>
      <c r="F244" s="5" t="s">
        <v>731</v>
      </c>
      <c r="G244" s="24">
        <v>70000</v>
      </c>
      <c r="H244" s="24">
        <v>70000</v>
      </c>
      <c r="I244" s="9" t="s">
        <v>828</v>
      </c>
      <c r="J244" s="11">
        <v>41085</v>
      </c>
      <c r="K244" s="27"/>
      <c r="L244" s="27"/>
    </row>
    <row r="245" spans="1:12" s="8" customFormat="1" ht="35.25" customHeight="1">
      <c r="A245" s="10" t="s">
        <v>794</v>
      </c>
      <c r="B245" s="9" t="s">
        <v>196</v>
      </c>
      <c r="C245" s="9" t="s">
        <v>1014</v>
      </c>
      <c r="D245" s="7">
        <v>112317</v>
      </c>
      <c r="E245" s="7">
        <v>202593</v>
      </c>
      <c r="F245" s="5" t="s">
        <v>1015</v>
      </c>
      <c r="G245" s="24">
        <v>15000</v>
      </c>
      <c r="H245" s="24">
        <v>22700</v>
      </c>
      <c r="I245" s="9" t="s">
        <v>1016</v>
      </c>
      <c r="J245" s="11">
        <v>41001</v>
      </c>
      <c r="K245" s="27"/>
      <c r="L245" s="27"/>
    </row>
    <row r="246" spans="1:12" s="8" customFormat="1" ht="35.25" customHeight="1">
      <c r="A246" s="10" t="s">
        <v>794</v>
      </c>
      <c r="B246" s="9" t="s">
        <v>196</v>
      </c>
      <c r="C246" s="9" t="s">
        <v>517</v>
      </c>
      <c r="D246" s="7" t="s">
        <v>691</v>
      </c>
      <c r="E246" s="7" t="s">
        <v>263</v>
      </c>
      <c r="F246" s="5" t="s">
        <v>360</v>
      </c>
      <c r="G246" s="24">
        <v>27799</v>
      </c>
      <c r="H246" s="24">
        <v>27799</v>
      </c>
      <c r="I246" s="9" t="s">
        <v>884</v>
      </c>
      <c r="J246" s="11">
        <v>41082</v>
      </c>
      <c r="K246" s="27"/>
      <c r="L246" s="27"/>
    </row>
    <row r="247" spans="1:12" s="8" customFormat="1" ht="35.25" customHeight="1">
      <c r="A247" s="10" t="s">
        <v>794</v>
      </c>
      <c r="B247" s="9" t="s">
        <v>196</v>
      </c>
      <c r="C247" s="9" t="s">
        <v>458</v>
      </c>
      <c r="D247" s="7" t="s">
        <v>137</v>
      </c>
      <c r="E247" s="7" t="s">
        <v>212</v>
      </c>
      <c r="F247" s="5" t="s">
        <v>577</v>
      </c>
      <c r="G247" s="24">
        <v>90000</v>
      </c>
      <c r="H247" s="24">
        <v>90000</v>
      </c>
      <c r="I247" s="9" t="s">
        <v>813</v>
      </c>
      <c r="J247" s="11">
        <v>41004</v>
      </c>
      <c r="K247" s="27"/>
      <c r="L247" s="27"/>
    </row>
    <row r="248" spans="1:12" s="8" customFormat="1" ht="35.25" customHeight="1">
      <c r="A248" s="10" t="s">
        <v>794</v>
      </c>
      <c r="B248" s="9" t="s">
        <v>196</v>
      </c>
      <c r="C248" s="9" t="s">
        <v>524</v>
      </c>
      <c r="D248" s="7" t="s">
        <v>491</v>
      </c>
      <c r="E248" s="7" t="s">
        <v>304</v>
      </c>
      <c r="F248" s="5" t="s">
        <v>183</v>
      </c>
      <c r="G248" s="24">
        <v>61731</v>
      </c>
      <c r="H248" s="24">
        <v>121089</v>
      </c>
      <c r="I248" s="9" t="s">
        <v>894</v>
      </c>
      <c r="J248" s="11">
        <v>41086</v>
      </c>
      <c r="K248" s="27"/>
      <c r="L248" s="27"/>
    </row>
    <row r="249" spans="1:12" s="8" customFormat="1" ht="35.25" customHeight="1">
      <c r="A249" s="9" t="s">
        <v>794</v>
      </c>
      <c r="B249" s="9" t="s">
        <v>196</v>
      </c>
      <c r="C249" s="9" t="s">
        <v>976</v>
      </c>
      <c r="D249" s="9" t="s">
        <v>977</v>
      </c>
      <c r="E249" s="9" t="s">
        <v>978</v>
      </c>
      <c r="F249" s="9" t="s">
        <v>979</v>
      </c>
      <c r="G249" s="24">
        <v>80000</v>
      </c>
      <c r="H249" s="24">
        <v>80000</v>
      </c>
      <c r="I249" s="9" t="s">
        <v>836</v>
      </c>
      <c r="J249" s="11">
        <v>41037</v>
      </c>
      <c r="K249" s="27"/>
      <c r="L249" s="27"/>
    </row>
    <row r="250" spans="1:12" s="8" customFormat="1" ht="35.25" customHeight="1">
      <c r="A250" s="10" t="s">
        <v>794</v>
      </c>
      <c r="B250" s="9" t="s">
        <v>196</v>
      </c>
      <c r="C250" s="9" t="s">
        <v>73</v>
      </c>
      <c r="D250" s="7" t="s">
        <v>515</v>
      </c>
      <c r="E250" s="7" t="s">
        <v>548</v>
      </c>
      <c r="F250" s="5" t="s">
        <v>504</v>
      </c>
      <c r="G250" s="24">
        <v>50000</v>
      </c>
      <c r="H250" s="24">
        <v>70000</v>
      </c>
      <c r="I250" s="9" t="s">
        <v>832</v>
      </c>
      <c r="J250" s="11">
        <v>41001</v>
      </c>
      <c r="K250" s="27"/>
      <c r="L250" s="27"/>
    </row>
    <row r="251" spans="1:12" s="8" customFormat="1" ht="35.25" customHeight="1">
      <c r="A251" s="10" t="s">
        <v>794</v>
      </c>
      <c r="B251" s="9" t="s">
        <v>196</v>
      </c>
      <c r="C251" s="9" t="s">
        <v>73</v>
      </c>
      <c r="D251" s="7" t="s">
        <v>673</v>
      </c>
      <c r="E251" s="7" t="s">
        <v>184</v>
      </c>
      <c r="F251" s="5" t="s">
        <v>421</v>
      </c>
      <c r="G251" s="24">
        <v>424212</v>
      </c>
      <c r="H251" s="24">
        <v>1407751</v>
      </c>
      <c r="I251" s="9" t="s">
        <v>811</v>
      </c>
      <c r="J251" s="11">
        <v>41004</v>
      </c>
      <c r="K251" s="27"/>
      <c r="L251" s="27"/>
    </row>
    <row r="252" spans="1:12" s="8" customFormat="1" ht="35.25" customHeight="1">
      <c r="A252" s="10" t="s">
        <v>794</v>
      </c>
      <c r="B252" s="9" t="s">
        <v>196</v>
      </c>
      <c r="C252" s="9" t="s">
        <v>73</v>
      </c>
      <c r="D252" s="7" t="s">
        <v>783</v>
      </c>
      <c r="E252" s="7" t="s">
        <v>391</v>
      </c>
      <c r="F252" s="5" t="s">
        <v>727</v>
      </c>
      <c r="G252" s="24">
        <v>48580</v>
      </c>
      <c r="H252" s="24">
        <v>48580</v>
      </c>
      <c r="I252" s="9" t="s">
        <v>842</v>
      </c>
      <c r="J252" s="11">
        <v>41036</v>
      </c>
      <c r="K252" s="27">
        <f>SUM(G242:G252)</f>
        <v>981586</v>
      </c>
      <c r="L252" s="27"/>
    </row>
    <row r="253" spans="1:12" s="8" customFormat="1" ht="35.25" customHeight="1">
      <c r="A253" s="10" t="s">
        <v>794</v>
      </c>
      <c r="B253" s="9" t="s">
        <v>467</v>
      </c>
      <c r="C253" s="9" t="s">
        <v>460</v>
      </c>
      <c r="D253" s="7" t="s">
        <v>123</v>
      </c>
      <c r="E253" s="7" t="s">
        <v>629</v>
      </c>
      <c r="F253" s="5" t="s">
        <v>761</v>
      </c>
      <c r="G253" s="24">
        <v>30800</v>
      </c>
      <c r="H253" s="24">
        <v>50800</v>
      </c>
      <c r="I253" s="9" t="s">
        <v>915</v>
      </c>
      <c r="J253" s="11">
        <v>41036</v>
      </c>
      <c r="K253" s="27"/>
      <c r="L253" s="27"/>
    </row>
    <row r="254" spans="1:12" s="8" customFormat="1" ht="35.25" customHeight="1">
      <c r="A254" s="10" t="s">
        <v>794</v>
      </c>
      <c r="B254" s="9" t="s">
        <v>467</v>
      </c>
      <c r="C254" s="9" t="s">
        <v>5</v>
      </c>
      <c r="D254" s="7" t="s">
        <v>538</v>
      </c>
      <c r="E254" s="7" t="s">
        <v>201</v>
      </c>
      <c r="F254" s="5" t="s">
        <v>699</v>
      </c>
      <c r="G254" s="24">
        <v>35000</v>
      </c>
      <c r="H254" s="24">
        <v>35000</v>
      </c>
      <c r="I254" s="9" t="s">
        <v>926</v>
      </c>
      <c r="J254" s="11">
        <v>41059</v>
      </c>
      <c r="K254" s="27">
        <f>SUM(G253:G254)</f>
        <v>65800</v>
      </c>
      <c r="L254" s="27"/>
    </row>
    <row r="255" spans="1:12" s="8" customFormat="1" ht="35.25" customHeight="1">
      <c r="A255" s="10" t="s">
        <v>794</v>
      </c>
      <c r="B255" s="9" t="s">
        <v>41</v>
      </c>
      <c r="C255" s="9" t="s">
        <v>159</v>
      </c>
      <c r="D255" s="7" t="s">
        <v>514</v>
      </c>
      <c r="E255" s="7" t="s">
        <v>179</v>
      </c>
      <c r="F255" s="5" t="s">
        <v>81</v>
      </c>
      <c r="G255" s="24">
        <v>14998</v>
      </c>
      <c r="H255" s="24">
        <v>29995</v>
      </c>
      <c r="I255" s="9" t="s">
        <v>858</v>
      </c>
      <c r="J255" s="11">
        <v>41008</v>
      </c>
      <c r="K255" s="27">
        <f>SUM(G255:G255)</f>
        <v>14998</v>
      </c>
      <c r="L255" s="27">
        <f>SUM(G203:G255)</f>
        <v>7426063.7</v>
      </c>
    </row>
    <row r="256" spans="1:12" s="16" customFormat="1" ht="30.75" customHeight="1">
      <c r="A256" s="16" t="s">
        <v>1043</v>
      </c>
      <c r="D256" s="18"/>
      <c r="E256" s="18"/>
      <c r="G256" s="25">
        <f>SUM(G2:G255)</f>
        <v>23422436.869999997</v>
      </c>
      <c r="H256" s="25"/>
      <c r="J256" s="17"/>
      <c r="K256" s="25">
        <f>SUM(K2:K255)</f>
        <v>23422436.87</v>
      </c>
      <c r="L256" s="25">
        <f>SUM(L2:L255)</f>
        <v>23422436.87</v>
      </c>
    </row>
    <row r="258" spans="1:12" ht="13.5">
      <c r="A258" s="19" t="s">
        <v>1007</v>
      </c>
      <c r="B258" s="20"/>
      <c r="C258" s="21"/>
      <c r="D258" s="21"/>
      <c r="E258" s="20"/>
      <c r="F258" s="20"/>
      <c r="G258" s="21"/>
      <c r="H258" s="21"/>
      <c r="I258" s="22"/>
      <c r="J258" s="22"/>
      <c r="K258" s="28"/>
      <c r="L258" s="29"/>
    </row>
    <row r="259" spans="1:12" s="8" customFormat="1" ht="35.25" customHeight="1">
      <c r="A259" s="9" t="s">
        <v>795</v>
      </c>
      <c r="B259" s="9" t="s">
        <v>228</v>
      </c>
      <c r="C259" s="9" t="s">
        <v>980</v>
      </c>
      <c r="D259" s="9" t="s">
        <v>981</v>
      </c>
      <c r="E259" s="9" t="s">
        <v>982</v>
      </c>
      <c r="F259" s="9" t="s">
        <v>983</v>
      </c>
      <c r="G259" s="24">
        <v>-4489.63</v>
      </c>
      <c r="H259" s="24">
        <v>116395</v>
      </c>
      <c r="I259" s="9" t="s">
        <v>817</v>
      </c>
      <c r="J259" s="11">
        <v>41043</v>
      </c>
      <c r="K259" s="27"/>
      <c r="L259" s="27"/>
    </row>
    <row r="260" spans="1:12" s="8" customFormat="1" ht="35.25" customHeight="1">
      <c r="A260" s="10" t="s">
        <v>795</v>
      </c>
      <c r="B260" s="9" t="s">
        <v>228</v>
      </c>
      <c r="C260" s="9" t="s">
        <v>426</v>
      </c>
      <c r="D260" s="7"/>
      <c r="E260" s="7" t="s">
        <v>441</v>
      </c>
      <c r="F260" s="5" t="s">
        <v>135</v>
      </c>
      <c r="G260" s="24">
        <v>3358.74</v>
      </c>
      <c r="H260" s="24">
        <v>15112</v>
      </c>
      <c r="I260" s="9" t="s">
        <v>864</v>
      </c>
      <c r="J260" s="11">
        <v>41089</v>
      </c>
      <c r="K260" s="27"/>
      <c r="L260" s="27"/>
    </row>
    <row r="261" spans="1:12" s="8" customFormat="1" ht="35.25" customHeight="1">
      <c r="A261" s="10" t="s">
        <v>800</v>
      </c>
      <c r="B261" s="9" t="s">
        <v>328</v>
      </c>
      <c r="C261" s="9" t="s">
        <v>158</v>
      </c>
      <c r="D261" s="7" t="s">
        <v>676</v>
      </c>
      <c r="E261" s="7" t="s">
        <v>765</v>
      </c>
      <c r="F261" s="5" t="s">
        <v>25</v>
      </c>
      <c r="G261" s="24">
        <v>33000</v>
      </c>
      <c r="H261" s="24">
        <v>261803</v>
      </c>
      <c r="I261" s="9" t="s">
        <v>817</v>
      </c>
      <c r="J261" s="11">
        <v>41025</v>
      </c>
      <c r="K261" s="27"/>
      <c r="L261" s="27"/>
    </row>
    <row r="262" spans="1:12" s="8" customFormat="1" ht="35.25" customHeight="1">
      <c r="A262" s="10" t="s">
        <v>800</v>
      </c>
      <c r="B262" s="9" t="s">
        <v>328</v>
      </c>
      <c r="C262" s="9" t="s">
        <v>747</v>
      </c>
      <c r="D262" s="7" t="s">
        <v>161</v>
      </c>
      <c r="E262" s="7" t="s">
        <v>422</v>
      </c>
      <c r="F262" s="5" t="s">
        <v>144</v>
      </c>
      <c r="G262" s="24">
        <v>46778</v>
      </c>
      <c r="H262" s="24">
        <v>885116</v>
      </c>
      <c r="I262" s="9" t="s">
        <v>817</v>
      </c>
      <c r="J262" s="11">
        <v>41046</v>
      </c>
      <c r="K262" s="27"/>
      <c r="L262" s="27"/>
    </row>
    <row r="263" spans="1:12" s="8" customFormat="1" ht="35.25" customHeight="1">
      <c r="A263" s="10" t="s">
        <v>800</v>
      </c>
      <c r="B263" s="9" t="s">
        <v>665</v>
      </c>
      <c r="C263" s="9" t="s">
        <v>301</v>
      </c>
      <c r="D263" s="7" t="s">
        <v>539</v>
      </c>
      <c r="E263" s="7" t="s">
        <v>737</v>
      </c>
      <c r="F263" s="5" t="s">
        <v>74</v>
      </c>
      <c r="G263" s="24">
        <v>20000</v>
      </c>
      <c r="H263" s="24">
        <v>20000</v>
      </c>
      <c r="I263" s="9" t="s">
        <v>817</v>
      </c>
      <c r="J263" s="11">
        <v>41082</v>
      </c>
      <c r="K263" s="27"/>
      <c r="L263" s="27"/>
    </row>
    <row r="264" spans="1:12" s="8" customFormat="1" ht="35.25" customHeight="1">
      <c r="A264" s="10" t="s">
        <v>797</v>
      </c>
      <c r="B264" s="9" t="s">
        <v>801</v>
      </c>
      <c r="C264" s="9" t="s">
        <v>106</v>
      </c>
      <c r="D264" s="7" t="s">
        <v>26</v>
      </c>
      <c r="E264" s="7" t="s">
        <v>275</v>
      </c>
      <c r="F264" s="5" t="s">
        <v>236</v>
      </c>
      <c r="G264" s="24">
        <v>3800</v>
      </c>
      <c r="H264" s="24">
        <v>8434</v>
      </c>
      <c r="I264" s="9" t="s">
        <v>817</v>
      </c>
      <c r="J264" s="11">
        <v>41061</v>
      </c>
      <c r="K264" s="27"/>
      <c r="L264" s="27"/>
    </row>
    <row r="265" spans="1:12" s="8" customFormat="1" ht="35.25" customHeight="1">
      <c r="A265" s="10" t="s">
        <v>945</v>
      </c>
      <c r="B265" s="9" t="s">
        <v>754</v>
      </c>
      <c r="C265" s="9" t="s">
        <v>767</v>
      </c>
      <c r="D265" s="7"/>
      <c r="E265" s="7" t="s">
        <v>658</v>
      </c>
      <c r="F265" s="5" t="s">
        <v>1030</v>
      </c>
      <c r="G265" s="24">
        <v>281584</v>
      </c>
      <c r="H265" s="24">
        <v>281584</v>
      </c>
      <c r="I265" s="9" t="s">
        <v>817</v>
      </c>
      <c r="J265" s="11">
        <v>41051</v>
      </c>
      <c r="K265" s="27"/>
      <c r="L265" s="27"/>
    </row>
    <row r="266" spans="1:12" s="8" customFormat="1" ht="35.25" customHeight="1">
      <c r="A266" s="10" t="s">
        <v>807</v>
      </c>
      <c r="B266" s="9" t="s">
        <v>385</v>
      </c>
      <c r="C266" s="9" t="s">
        <v>307</v>
      </c>
      <c r="D266" s="7"/>
      <c r="E266" s="7" t="s">
        <v>192</v>
      </c>
      <c r="F266" s="5" t="s">
        <v>714</v>
      </c>
      <c r="G266" s="24">
        <v>19156.45</v>
      </c>
      <c r="H266" s="24">
        <v>1629050</v>
      </c>
      <c r="I266" s="9" t="s">
        <v>817</v>
      </c>
      <c r="J266" s="11">
        <v>41015</v>
      </c>
      <c r="K266" s="27"/>
      <c r="L266" s="27"/>
    </row>
    <row r="267" spans="1:12" s="8" customFormat="1" ht="35.25" customHeight="1">
      <c r="A267" s="10" t="s">
        <v>808</v>
      </c>
      <c r="B267" s="9" t="s">
        <v>809</v>
      </c>
      <c r="C267" s="9" t="s">
        <v>466</v>
      </c>
      <c r="D267" s="7"/>
      <c r="E267" s="7" t="s">
        <v>320</v>
      </c>
      <c r="F267" s="5" t="s">
        <v>689</v>
      </c>
      <c r="G267" s="24">
        <v>10000</v>
      </c>
      <c r="H267" s="24">
        <v>602067</v>
      </c>
      <c r="I267" s="9" t="s">
        <v>817</v>
      </c>
      <c r="J267" s="11">
        <v>41018</v>
      </c>
      <c r="K267" s="27"/>
      <c r="L267" s="27"/>
    </row>
    <row r="268" spans="1:12" s="8" customFormat="1" ht="35.25" customHeight="1">
      <c r="A268" s="10" t="s">
        <v>808</v>
      </c>
      <c r="B268" s="9" t="s">
        <v>809</v>
      </c>
      <c r="C268" s="9" t="s">
        <v>499</v>
      </c>
      <c r="D268" s="7"/>
      <c r="E268" s="7" t="s">
        <v>454</v>
      </c>
      <c r="F268" s="5" t="s">
        <v>345</v>
      </c>
      <c r="G268" s="24">
        <v>20000</v>
      </c>
      <c r="H268" s="24">
        <v>56375</v>
      </c>
      <c r="I268" s="9" t="s">
        <v>817</v>
      </c>
      <c r="J268" s="11">
        <v>41023</v>
      </c>
      <c r="K268" s="27"/>
      <c r="L268" s="27"/>
    </row>
    <row r="269" spans="1:12" s="8" customFormat="1" ht="35.25" customHeight="1">
      <c r="A269" s="10" t="s">
        <v>794</v>
      </c>
      <c r="B269" s="9" t="s">
        <v>41</v>
      </c>
      <c r="C269" s="9" t="s">
        <v>325</v>
      </c>
      <c r="D269" s="7"/>
      <c r="E269" s="7" t="s">
        <v>451</v>
      </c>
      <c r="F269" s="5" t="s">
        <v>456</v>
      </c>
      <c r="G269" s="24">
        <v>6262</v>
      </c>
      <c r="H269" s="24">
        <v>6262</v>
      </c>
      <c r="I269" s="9" t="s">
        <v>817</v>
      </c>
      <c r="J269" s="11">
        <v>41085</v>
      </c>
      <c r="K269" s="27"/>
      <c r="L269" s="27"/>
    </row>
  </sheetData>
  <sheetProtection/>
  <printOptions/>
  <pageMargins left="0.17" right="0.17" top="0.45" bottom="0.21" header="0.18" footer="0.24"/>
  <pageSetup horizontalDpi="600" verticalDpi="600" orientation="landscape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W Maze</dc:creator>
  <cp:keywords/>
  <dc:description/>
  <cp:lastModifiedBy>Boshra Zawawi</cp:lastModifiedBy>
  <cp:lastPrinted>2012-07-24T16:18:13Z</cp:lastPrinted>
  <dcterms:created xsi:type="dcterms:W3CDTF">2012-07-11T15:51:04Z</dcterms:created>
  <dcterms:modified xsi:type="dcterms:W3CDTF">2013-03-05T00:39:04Z</dcterms:modified>
  <cp:category/>
  <cp:version/>
  <cp:contentType/>
  <cp:contentStatus/>
</cp:coreProperties>
</file>