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hared\osp.postaward\Financial and Post Award\Manager,Reporting and Billing\Salary Cap\Templates\"/>
    </mc:Choice>
  </mc:AlternateContent>
  <workbookProtection workbookAlgorithmName="SHA-512" workbookHashValue="qBgZYsuncre1MtYzWap0Dli3qtaiukdp2HCthZmpMzT1lPowdO8ghsCNphjCq4en484OZzJIbQWTH+6Irnp/BQ==" workbookSaltValue="eDMXPQwYDxbQzo7p8ohnAA==" workbookSpinCount="100000" lockStructure="1"/>
  <bookViews>
    <workbookView xWindow="0" yWindow="0" windowWidth="14370" windowHeight="394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B13" i="1" l="1"/>
  <c r="D13" i="1" l="1"/>
  <c r="D14" i="1"/>
  <c r="B17" i="1" l="1"/>
  <c r="D19" i="1" l="1"/>
  <c r="D24" i="1" s="1"/>
  <c r="B19" i="1"/>
  <c r="B14" i="1"/>
  <c r="D20" i="1" l="1"/>
  <c r="D25" i="1" s="1"/>
  <c r="B24" i="1"/>
  <c r="B20" i="1"/>
  <c r="B25" i="1" s="1"/>
</calcChain>
</file>

<file path=xl/sharedStrings.xml><?xml version="1.0" encoding="utf-8"?>
<sst xmlns="http://schemas.openxmlformats.org/spreadsheetml/2006/main" count="23" uniqueCount="23">
  <si>
    <t>% Allowed to be charged to Sponsored Fund</t>
  </si>
  <si>
    <t>% To be charged as Cost Share</t>
  </si>
  <si>
    <t>G#</t>
  </si>
  <si>
    <t>% to charge to Sponsored Fund</t>
  </si>
  <si>
    <t>% to charge as Cost Share</t>
  </si>
  <si>
    <t>Fund #</t>
  </si>
  <si>
    <t>Activity Code</t>
  </si>
  <si>
    <t>Per Pay Amount</t>
  </si>
  <si>
    <t>DOJ Level (110%)</t>
  </si>
  <si>
    <t>9 Month Faculty</t>
  </si>
  <si>
    <t>12 Month Faculty</t>
  </si>
  <si>
    <t>Annualized Salary</t>
  </si>
  <si>
    <t>Salary 1.0 FTE</t>
  </si>
  <si>
    <t>% of Effort to be worked on Project</t>
  </si>
  <si>
    <t>Fill in only one column</t>
  </si>
  <si>
    <t>9 month</t>
  </si>
  <si>
    <t>12 month</t>
  </si>
  <si>
    <t>Classification</t>
  </si>
  <si>
    <t>Directions:</t>
  </si>
  <si>
    <t>Enter Bolded items on FCF</t>
  </si>
  <si>
    <t>Executive Level II Effective 1/7/18</t>
  </si>
  <si>
    <r>
      <t xml:space="preserve">Enter information in yellow cells only.        Salary (row 12) and Effort % (row 23) should be entered in either column B </t>
    </r>
    <r>
      <rPr>
        <b/>
        <sz val="11"/>
        <rFont val="Calibri"/>
        <family val="2"/>
        <scheme val="minor"/>
      </rPr>
      <t>or</t>
    </r>
    <r>
      <rPr>
        <sz val="11"/>
        <rFont val="Calibri"/>
        <family val="2"/>
        <scheme val="minor"/>
      </rPr>
      <t xml:space="preserve"> D, depending on classification.</t>
    </r>
  </si>
  <si>
    <t>DOJ  Salary Cap Calculator Template          EXECUTIVE Level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</si>
</sst>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64" fontId="0" fillId="0" borderId="0" xfId="0" applyNumberForma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0" fontId="0" fillId="0" borderId="0" xfId="0" applyNumberFormat="1"/>
    <xf numFmtId="164" fontId="1" fillId="3" borderId="0" xfId="0" applyNumberFormat="1" applyFont="1" applyFill="1" applyBorder="1" applyAlignment="1">
      <alignment horizontal="center"/>
    </xf>
    <xf numFmtId="0" fontId="2" fillId="0" borderId="0" xfId="0" applyFont="1"/>
    <xf numFmtId="164" fontId="4" fillId="3" borderId="0" xfId="0" applyNumberFormat="1" applyFont="1" applyFill="1" applyBorder="1" applyAlignment="1" applyProtection="1">
      <alignment horizontal="center"/>
    </xf>
    <xf numFmtId="164" fontId="1" fillId="3" borderId="0" xfId="0" applyNumberFormat="1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right"/>
    </xf>
    <xf numFmtId="164" fontId="3" fillId="0" borderId="4" xfId="0" applyNumberFormat="1" applyFont="1" applyBorder="1" applyAlignment="1" applyProtection="1">
      <alignment horizontal="center" wrapText="1"/>
    </xf>
    <xf numFmtId="164" fontId="3" fillId="0" borderId="0" xfId="0" applyNumberFormat="1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horizontal="center" wrapText="1"/>
    </xf>
    <xf numFmtId="164" fontId="4" fillId="2" borderId="0" xfId="0" applyNumberFormat="1" applyFont="1" applyFill="1" applyProtection="1">
      <protection locked="0"/>
    </xf>
    <xf numFmtId="164" fontId="4" fillId="3" borderId="0" xfId="0" applyNumberFormat="1" applyFont="1" applyFill="1" applyBorder="1" applyProtection="1">
      <protection locked="0"/>
    </xf>
    <xf numFmtId="10" fontId="2" fillId="0" borderId="0" xfId="0" applyNumberFormat="1" applyFont="1"/>
    <xf numFmtId="1" fontId="3" fillId="2" borderId="0" xfId="0" applyNumberFormat="1" applyFont="1" applyFill="1" applyProtection="1">
      <protection locked="0"/>
    </xf>
    <xf numFmtId="1" fontId="3" fillId="3" borderId="0" xfId="0" applyNumberFormat="1" applyFont="1" applyFill="1" applyProtection="1">
      <protection locked="0"/>
    </xf>
    <xf numFmtId="0" fontId="6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8" fillId="0" borderId="0" xfId="0" applyFont="1"/>
    <xf numFmtId="164" fontId="0" fillId="0" borderId="0" xfId="0" applyNumberFormat="1" applyAlignment="1">
      <alignment horizontal="center"/>
    </xf>
    <xf numFmtId="0" fontId="3" fillId="2" borderId="0" xfId="0" applyFont="1" applyFill="1" applyAlignment="1">
      <alignment horizontal="center" wrapText="1"/>
    </xf>
    <xf numFmtId="49" fontId="4" fillId="2" borderId="1" xfId="0" applyNumberFormat="1" applyFont="1" applyFill="1" applyBorder="1" applyAlignment="1" applyProtection="1">
      <alignment horizontal="center"/>
      <protection locked="0"/>
    </xf>
    <xf numFmtId="164" fontId="3" fillId="0" borderId="2" xfId="0" applyNumberFormat="1" applyFont="1" applyBorder="1" applyAlignment="1" applyProtection="1">
      <alignment horizontal="center"/>
    </xf>
    <xf numFmtId="164" fontId="3" fillId="0" borderId="5" xfId="0" applyNumberFormat="1" applyFont="1" applyBorder="1" applyAlignment="1" applyProtection="1">
      <alignment horizontal="center"/>
    </xf>
    <xf numFmtId="164" fontId="3" fillId="0" borderId="3" xfId="0" applyNumberFormat="1" applyFont="1" applyBorder="1" applyAlignment="1" applyProtection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2438400</xdr:colOff>
          <xdr:row>6</xdr:row>
          <xdr:rowOff>28575</xdr:rowOff>
        </xdr:from>
        <xdr:to>
          <xdr:col>1</xdr:col>
          <xdr:colOff>123825</xdr:colOff>
          <xdr:row>6</xdr:row>
          <xdr:rowOff>171450</xdr:rowOff>
        </xdr:to>
        <xdr:sp macro="" textlink="">
          <xdr:nvSpPr>
            <xdr:cNvPr id="1027" name="CheckBox1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6</xdr:row>
          <xdr:rowOff>19050</xdr:rowOff>
        </xdr:from>
        <xdr:to>
          <xdr:col>3</xdr:col>
          <xdr:colOff>19050</xdr:colOff>
          <xdr:row>6</xdr:row>
          <xdr:rowOff>161925</xdr:rowOff>
        </xdr:to>
        <xdr:sp macro="" textlink="">
          <xdr:nvSpPr>
            <xdr:cNvPr id="1028" name="Check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34"/>
  <sheetViews>
    <sheetView tabSelected="1" workbookViewId="0">
      <selection activeCell="B22" sqref="B22"/>
    </sheetView>
  </sheetViews>
  <sheetFormatPr defaultRowHeight="15" x14ac:dyDescent="0.25"/>
  <cols>
    <col min="1" max="1" width="37.28515625" bestFit="1" customWidth="1"/>
    <col min="2" max="2" width="11.5703125" style="1" customWidth="1"/>
    <col min="3" max="3" width="3.7109375" style="1" customWidth="1"/>
    <col min="4" max="4" width="11.140625" bestFit="1" customWidth="1"/>
    <col min="5" max="5" width="3.7109375" customWidth="1"/>
    <col min="6" max="6" width="32.7109375" customWidth="1"/>
  </cols>
  <sheetData>
    <row r="1" spans="1:11" s="23" customFormat="1" ht="39.75" customHeight="1" thickBot="1" x14ac:dyDescent="0.4">
      <c r="A1" s="30" t="s">
        <v>22</v>
      </c>
      <c r="B1" s="31"/>
      <c r="C1" s="31"/>
      <c r="D1" s="32"/>
    </row>
    <row r="2" spans="1:11" ht="15" customHeight="1" x14ac:dyDescent="0.3">
      <c r="A2" s="20"/>
      <c r="B2" s="21"/>
      <c r="C2" s="21"/>
      <c r="D2" s="22"/>
    </row>
    <row r="3" spans="1:11" s="2" customFormat="1" x14ac:dyDescent="0.25">
      <c r="A3" s="4" t="s">
        <v>2</v>
      </c>
      <c r="B3" s="26"/>
      <c r="C3" s="26"/>
      <c r="D3" s="26"/>
    </row>
    <row r="4" spans="1:11" s="2" customFormat="1" x14ac:dyDescent="0.25">
      <c r="A4" s="4" t="s">
        <v>5</v>
      </c>
      <c r="B4" s="26"/>
      <c r="C4" s="26"/>
      <c r="D4" s="26"/>
    </row>
    <row r="5" spans="1:11" s="2" customFormat="1" x14ac:dyDescent="0.25">
      <c r="A5" s="4" t="s">
        <v>6</v>
      </c>
      <c r="B5" s="26"/>
      <c r="C5" s="26"/>
      <c r="D5" s="26"/>
    </row>
    <row r="6" spans="1:11" s="2" customFormat="1" x14ac:dyDescent="0.25">
      <c r="B6" s="7"/>
      <c r="C6" s="7"/>
      <c r="D6" s="7"/>
    </row>
    <row r="7" spans="1:11" s="2" customFormat="1" x14ac:dyDescent="0.25">
      <c r="A7" s="4" t="s">
        <v>17</v>
      </c>
      <c r="B7" s="9" t="s">
        <v>15</v>
      </c>
      <c r="C7" s="10"/>
      <c r="D7" s="11" t="s">
        <v>16</v>
      </c>
    </row>
    <row r="8" spans="1:11" s="2" customFormat="1" x14ac:dyDescent="0.25">
      <c r="A8" s="4"/>
      <c r="B8" s="10"/>
      <c r="C8" s="10"/>
      <c r="D8" s="10"/>
    </row>
    <row r="9" spans="1:11" s="2" customFormat="1" x14ac:dyDescent="0.25">
      <c r="B9" s="27" t="s">
        <v>14</v>
      </c>
      <c r="C9" s="28"/>
      <c r="D9" s="29"/>
    </row>
    <row r="10" spans="1:11" s="2" customFormat="1" ht="30" x14ac:dyDescent="0.25">
      <c r="B10" s="12" t="s">
        <v>9</v>
      </c>
      <c r="C10" s="13"/>
      <c r="D10" s="14" t="s">
        <v>10</v>
      </c>
      <c r="K10" s="5"/>
    </row>
    <row r="11" spans="1:11" s="2" customFormat="1" x14ac:dyDescent="0.25">
      <c r="A11" s="4" t="s">
        <v>12</v>
      </c>
      <c r="B11" s="15">
        <v>0</v>
      </c>
      <c r="C11" s="16"/>
      <c r="D11" s="15">
        <v>0</v>
      </c>
      <c r="F11" s="3"/>
    </row>
    <row r="13" spans="1:11" x14ac:dyDescent="0.25">
      <c r="A13" t="s">
        <v>11</v>
      </c>
      <c r="B13" s="1">
        <f>SUM(B11/9*12)</f>
        <v>0</v>
      </c>
      <c r="D13" s="1">
        <f>D11</f>
        <v>0</v>
      </c>
    </row>
    <row r="14" spans="1:11" x14ac:dyDescent="0.25">
      <c r="A14" t="s">
        <v>7</v>
      </c>
      <c r="B14" s="1">
        <f>SUM(B13/24)</f>
        <v>0</v>
      </c>
      <c r="D14" s="1">
        <f>D11/24</f>
        <v>0</v>
      </c>
    </row>
    <row r="16" spans="1:11" x14ac:dyDescent="0.25">
      <c r="A16" t="s">
        <v>20</v>
      </c>
      <c r="B16" s="24">
        <v>189600</v>
      </c>
      <c r="C16" s="24"/>
      <c r="D16" s="24"/>
    </row>
    <row r="17" spans="1:8" x14ac:dyDescent="0.25">
      <c r="A17" t="s">
        <v>8</v>
      </c>
      <c r="B17" s="24">
        <f>SUM(B16*110%)</f>
        <v>208560.00000000003</v>
      </c>
      <c r="C17" s="24"/>
      <c r="D17" s="24"/>
    </row>
    <row r="19" spans="1:8" x14ac:dyDescent="0.25">
      <c r="A19" t="s">
        <v>0</v>
      </c>
      <c r="B19" s="6" t="e">
        <f>B17/B13</f>
        <v>#DIV/0!</v>
      </c>
      <c r="C19" s="6"/>
      <c r="D19" s="6" t="e">
        <f>B17/D13</f>
        <v>#DIV/0!</v>
      </c>
    </row>
    <row r="20" spans="1:8" x14ac:dyDescent="0.25">
      <c r="A20" t="s">
        <v>1</v>
      </c>
      <c r="B20" s="6" t="e">
        <f>SUM(1-B19)</f>
        <v>#DIV/0!</v>
      </c>
      <c r="C20" s="6"/>
      <c r="D20" s="6" t="e">
        <f>SUM(1-D19)</f>
        <v>#DIV/0!</v>
      </c>
    </row>
    <row r="22" spans="1:8" s="2" customFormat="1" x14ac:dyDescent="0.25">
      <c r="A22" s="3" t="s">
        <v>13</v>
      </c>
      <c r="B22" s="18"/>
      <c r="C22" s="19"/>
      <c r="D22" s="18"/>
      <c r="F22" s="3"/>
    </row>
    <row r="23" spans="1:8" x14ac:dyDescent="0.25">
      <c r="H23" s="6"/>
    </row>
    <row r="24" spans="1:8" x14ac:dyDescent="0.25">
      <c r="A24" s="8" t="s">
        <v>3</v>
      </c>
      <c r="B24" s="17" t="e">
        <f>SUM(B19*B22)/100</f>
        <v>#DIV/0!</v>
      </c>
      <c r="C24" s="17"/>
      <c r="D24" s="17" t="e">
        <f>SUM(D19*D22)/100</f>
        <v>#DIV/0!</v>
      </c>
    </row>
    <row r="25" spans="1:8" x14ac:dyDescent="0.25">
      <c r="A25" s="8" t="s">
        <v>4</v>
      </c>
      <c r="B25" s="17" t="e">
        <f>SUM(B20*B22)/100</f>
        <v>#DIV/0!</v>
      </c>
      <c r="C25" s="17"/>
      <c r="D25" s="17" t="e">
        <f>SUM(D20*D22)/100</f>
        <v>#DIV/0!</v>
      </c>
    </row>
    <row r="28" spans="1:8" x14ac:dyDescent="0.25">
      <c r="A28" s="8" t="s">
        <v>18</v>
      </c>
    </row>
    <row r="29" spans="1:8" x14ac:dyDescent="0.25">
      <c r="A29" s="25" t="s">
        <v>21</v>
      </c>
    </row>
    <row r="30" spans="1:8" x14ac:dyDescent="0.25">
      <c r="A30" s="25"/>
    </row>
    <row r="31" spans="1:8" x14ac:dyDescent="0.25">
      <c r="A31" s="25"/>
    </row>
    <row r="32" spans="1:8" x14ac:dyDescent="0.25">
      <c r="A32" s="25"/>
    </row>
    <row r="34" spans="1:1" x14ac:dyDescent="0.25">
      <c r="A34" s="8" t="s">
        <v>19</v>
      </c>
    </row>
  </sheetData>
  <sheetProtection algorithmName="SHA-512" hashValue="8qvamaaCDu7d8rrYyom9asnVTMloRq9XLI5o4bGe5bg8GnBgWCYw+MT7hL2WUczXJ5X1vrGSNIKibsi733b1LA==" saltValue="JorjLyjNfYJKNdhfqbsqcQ==" spinCount="100000" sheet="1" selectLockedCells="1"/>
  <mergeCells count="8">
    <mergeCell ref="A1:D1"/>
    <mergeCell ref="B17:D17"/>
    <mergeCell ref="A29:A32"/>
    <mergeCell ref="B3:D3"/>
    <mergeCell ref="B4:D4"/>
    <mergeCell ref="B5:D5"/>
    <mergeCell ref="B9:D9"/>
    <mergeCell ref="B16:D16"/>
  </mergeCells>
  <pageMargins left="0.45" right="0.45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028" r:id="rId4" name="CheckBox2">
          <controlPr defaultSize="0" autoLine="0" r:id="rId5">
            <anchor moveWithCells="1">
              <from>
                <xdr:col>2</xdr:col>
                <xdr:colOff>95250</xdr:colOff>
                <xdr:row>6</xdr:row>
                <xdr:rowOff>19050</xdr:rowOff>
              </from>
              <to>
                <xdr:col>3</xdr:col>
                <xdr:colOff>19050</xdr:colOff>
                <xdr:row>6</xdr:row>
                <xdr:rowOff>161925</xdr:rowOff>
              </to>
            </anchor>
          </controlPr>
        </control>
      </mc:Choice>
      <mc:Fallback>
        <control shapeId="1028" r:id="rId4" name="CheckBox2"/>
      </mc:Fallback>
    </mc:AlternateContent>
    <mc:AlternateContent xmlns:mc="http://schemas.openxmlformats.org/markup-compatibility/2006">
      <mc:Choice Requires="x14">
        <control shapeId="1027" r:id="rId6" name="CheckBox1">
          <controlPr defaultSize="0" autoLine="0" r:id="rId7">
            <anchor moveWithCells="1">
              <from>
                <xdr:col>0</xdr:col>
                <xdr:colOff>2438400</xdr:colOff>
                <xdr:row>6</xdr:row>
                <xdr:rowOff>28575</xdr:rowOff>
              </from>
              <to>
                <xdr:col>1</xdr:col>
                <xdr:colOff>123825</xdr:colOff>
                <xdr:row>6</xdr:row>
                <xdr:rowOff>171450</xdr:rowOff>
              </to>
            </anchor>
          </controlPr>
        </control>
      </mc:Choice>
      <mc:Fallback>
        <control shapeId="1027" r:id="rId6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Ives</dc:creator>
  <cp:lastModifiedBy>ADTTech</cp:lastModifiedBy>
  <cp:lastPrinted>2013-04-08T13:38:07Z</cp:lastPrinted>
  <dcterms:created xsi:type="dcterms:W3CDTF">2013-03-27T15:18:42Z</dcterms:created>
  <dcterms:modified xsi:type="dcterms:W3CDTF">2018-03-16T13:42:23Z</dcterms:modified>
</cp:coreProperties>
</file>