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maze\Desktop\"/>
    </mc:Choice>
  </mc:AlternateContent>
  <xr:revisionPtr revIDLastSave="0" documentId="13_ncr:1_{639E52D6-C155-4412-A6F7-29A15399B55B}" xr6:coauthVersionLast="47" xr6:coauthVersionMax="47" xr10:uidLastSave="{00000000-0000-0000-0000-000000000000}"/>
  <workbookProtection workbookAlgorithmName="SHA-512" workbookHashValue="HsfmMlmHTKFdKKex5BtpbZBqAq8Ljk4MN8KgxXzRGTokwKDOQArjhvKOY3VyxgZIJ7Z3JD/C78hbsWxbp1JhaQ==" workbookSaltValue="XEFHY5OtySa+e9YlkDcINA==" workbookSpinCount="100000" lockStructure="1" lockWindows="1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32" i="1" l="1"/>
  <c r="B23" i="1" l="1"/>
  <c r="B18" i="1" l="1"/>
  <c r="B26" i="1" s="1"/>
  <c r="B27" i="1" l="1"/>
  <c r="B19" i="1"/>
  <c r="B20" i="1" s="1"/>
  <c r="D31" i="1" l="1"/>
  <c r="D30" i="1"/>
  <c r="D29" i="1"/>
  <c r="B35" i="1" l="1"/>
  <c r="B34" i="1"/>
  <c r="B36" i="1"/>
  <c r="B37" i="1"/>
  <c r="D32" i="1"/>
</calcChain>
</file>

<file path=xl/sharedStrings.xml><?xml version="1.0" encoding="utf-8"?>
<sst xmlns="http://schemas.openxmlformats.org/spreadsheetml/2006/main" count="28" uniqueCount="28">
  <si>
    <t>% Allowed to be charged to Sponsored Fund</t>
  </si>
  <si>
    <t>G#</t>
  </si>
  <si>
    <t>% to charge to Sponsored Fund</t>
  </si>
  <si>
    <t>% to charge as Cost Share</t>
  </si>
  <si>
    <t>Fund #</t>
  </si>
  <si>
    <t>Activity Code</t>
  </si>
  <si>
    <t>Per Pay Amount</t>
  </si>
  <si>
    <t>Employee</t>
  </si>
  <si>
    <t>9 Month Faculty</t>
  </si>
  <si>
    <t>Annualized Salary</t>
  </si>
  <si>
    <t>Directions:</t>
  </si>
  <si>
    <t>DOJ Level (110%)</t>
  </si>
  <si>
    <t>Sponsor Agency</t>
  </si>
  <si>
    <t>Contract Specific Salary Cap</t>
  </si>
  <si>
    <t>(Summer work on sponsored projects must be equal to or less than 90%)</t>
  </si>
  <si>
    <t>Total Summer Pay</t>
  </si>
  <si>
    <t>% to be charged as Cost Share</t>
  </si>
  <si>
    <t>No. of Pay Periods to be worked in the Summer (1-6)</t>
  </si>
  <si>
    <t>Salary Cap Cost Share charged to Org (1xxxxx with SCxxxx)</t>
  </si>
  <si>
    <t>Salary charged to Sponsored Project (2xxxxx)</t>
  </si>
  <si>
    <r>
      <t xml:space="preserve">1) Enter information in yellow cells only. These fields are required for calculation.
2) Enter items in </t>
    </r>
    <r>
      <rPr>
        <b/>
        <sz val="10"/>
        <color theme="8"/>
        <rFont val="Calibri"/>
        <family val="2"/>
        <scheme val="minor"/>
      </rPr>
      <t>blue</t>
    </r>
    <r>
      <rPr>
        <sz val="10"/>
        <rFont val="Calibri"/>
        <family val="2"/>
        <scheme val="minor"/>
      </rPr>
      <t xml:space="preserve"> on EPAF/EPAF upload form.
3) Attach and send this worksheet with the EPAF as applicable.</t>
    </r>
  </si>
  <si>
    <t>SUMMER Salary Cap Calculator</t>
  </si>
  <si>
    <t>9 Month Salary 1.0 FTE</t>
  </si>
  <si>
    <t>Summer Research Pay on Sponsored Project that Requires Salary Cap</t>
  </si>
  <si>
    <r>
      <t xml:space="preserve">Summer Research Pay on all </t>
    </r>
    <r>
      <rPr>
        <u/>
        <sz val="11"/>
        <rFont val="Calibri"/>
        <family val="2"/>
        <scheme val="minor"/>
      </rPr>
      <t>Other</t>
    </r>
    <r>
      <rPr>
        <sz val="11"/>
        <rFont val="Calibri"/>
        <family val="2"/>
        <scheme val="minor"/>
      </rPr>
      <t xml:space="preserve"> Sponsored Projects</t>
    </r>
  </si>
  <si>
    <r>
      <t xml:space="preserve">Summer Pay on </t>
    </r>
    <r>
      <rPr>
        <u/>
        <sz val="11"/>
        <rFont val="Calibri"/>
        <family val="2"/>
        <scheme val="minor"/>
      </rPr>
      <t>Non</t>
    </r>
    <r>
      <rPr>
        <sz val="11"/>
        <rFont val="Calibri"/>
        <family val="2"/>
        <scheme val="minor"/>
      </rPr>
      <t>-Sponsored Work</t>
    </r>
  </si>
  <si>
    <t>Total Summer Pay Must Not Exceed B20 and Total % Effort Must Not Exceed 100%</t>
  </si>
  <si>
    <t>DHHS Executive Level II Effective 1/11/26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</si>
</sst>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2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u/>
      <sz val="11"/>
      <name val="Calibri"/>
      <family val="2"/>
      <scheme val="minor"/>
    </font>
    <font>
      <b/>
      <sz val="10"/>
      <color theme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8" fillId="0" borderId="0" applyFont="0" applyFill="0" applyBorder="0" applyAlignment="0" applyProtection="0"/>
  </cellStyleXfs>
  <cellXfs count="55">
    <xf numFmtId="0" fontId="0" fillId="0" borderId="0" xfId="0"/>
    <xf numFmtId="164" fontId="4" fillId="2" borderId="1" xfId="0" applyNumberFormat="1" applyFont="1" applyFill="1" applyBorder="1" applyProtection="1">
      <protection locked="0"/>
    </xf>
    <xf numFmtId="164" fontId="0" fillId="0" borderId="0" xfId="0" applyNumberFormat="1"/>
    <xf numFmtId="0" fontId="2" fillId="3" borderId="0" xfId="0" applyFont="1" applyFill="1"/>
    <xf numFmtId="164" fontId="0" fillId="3" borderId="0" xfId="0" applyNumberFormat="1" applyFill="1"/>
    <xf numFmtId="0" fontId="0" fillId="3" borderId="0" xfId="0" applyFill="1"/>
    <xf numFmtId="0" fontId="4" fillId="0" borderId="0" xfId="0" applyFont="1"/>
    <xf numFmtId="0" fontId="1" fillId="0" borderId="0" xfId="0" applyFont="1"/>
    <xf numFmtId="0" fontId="5" fillId="0" borderId="0" xfId="0" applyFont="1"/>
    <xf numFmtId="0" fontId="3" fillId="0" borderId="0" xfId="0" applyFont="1"/>
    <xf numFmtId="10" fontId="0" fillId="0" borderId="0" xfId="0" applyNumberFormat="1"/>
    <xf numFmtId="0" fontId="2" fillId="0" borderId="0" xfId="0" applyFont="1"/>
    <xf numFmtId="2" fontId="1" fillId="0" borderId="0" xfId="0" applyNumberFormat="1" applyFont="1"/>
    <xf numFmtId="10" fontId="0" fillId="0" borderId="0" xfId="1" applyNumberFormat="1" applyFont="1" applyFill="1" applyBorder="1" applyProtection="1"/>
    <xf numFmtId="0" fontId="0" fillId="0" borderId="9" xfId="0" applyBorder="1"/>
    <xf numFmtId="164" fontId="0" fillId="0" borderId="9" xfId="0" applyNumberFormat="1" applyBorder="1"/>
    <xf numFmtId="0" fontId="0" fillId="0" borderId="10" xfId="0" applyBorder="1"/>
    <xf numFmtId="10" fontId="0" fillId="0" borderId="10" xfId="0" applyNumberFormat="1" applyBorder="1"/>
    <xf numFmtId="0" fontId="9" fillId="0" borderId="10" xfId="0" applyFont="1" applyBorder="1" applyAlignment="1">
      <alignment vertical="top"/>
    </xf>
    <xf numFmtId="164" fontId="0" fillId="0" borderId="10" xfId="0" applyNumberFormat="1" applyBorder="1"/>
    <xf numFmtId="10" fontId="2" fillId="0" borderId="0" xfId="1" applyNumberFormat="1" applyFont="1" applyProtection="1"/>
    <xf numFmtId="0" fontId="2" fillId="0" borderId="10" xfId="0" applyFont="1" applyBorder="1"/>
    <xf numFmtId="10" fontId="2" fillId="0" borderId="10" xfId="1" applyNumberFormat="1" applyFont="1" applyBorder="1" applyProtection="1"/>
    <xf numFmtId="164" fontId="3" fillId="0" borderId="1" xfId="0" applyNumberFormat="1" applyFont="1" applyBorder="1" applyAlignment="1">
      <alignment horizontal="center" wrapText="1"/>
    </xf>
    <xf numFmtId="10" fontId="2" fillId="0" borderId="0" xfId="1" applyNumberFormat="1" applyFont="1" applyFill="1" applyBorder="1" applyProtection="1"/>
    <xf numFmtId="164" fontId="0" fillId="0" borderId="0" xfId="0" applyNumberFormat="1" applyProtection="1">
      <protection locked="0"/>
    </xf>
    <xf numFmtId="10" fontId="2" fillId="0" borderId="10" xfId="1" applyNumberFormat="1" applyFont="1" applyFill="1" applyBorder="1" applyProtection="1"/>
    <xf numFmtId="2" fontId="0" fillId="2" borderId="1" xfId="0" applyNumberFormat="1" applyFill="1" applyBorder="1" applyProtection="1">
      <protection locked="0"/>
    </xf>
    <xf numFmtId="164" fontId="3" fillId="2" borderId="1" xfId="1" applyNumberFormat="1" applyFont="1" applyFill="1" applyBorder="1" applyProtection="1">
      <protection locked="0"/>
    </xf>
    <xf numFmtId="164" fontId="3" fillId="2" borderId="4" xfId="1" applyNumberFormat="1" applyFont="1" applyFill="1" applyBorder="1" applyProtection="1">
      <protection locked="0"/>
    </xf>
    <xf numFmtId="164" fontId="0" fillId="0" borderId="0" xfId="1" applyNumberFormat="1" applyFont="1" applyFill="1" applyBorder="1" applyProtection="1"/>
    <xf numFmtId="0" fontId="2" fillId="5" borderId="0" xfId="0" applyFont="1" applyFill="1"/>
    <xf numFmtId="164" fontId="2" fillId="5" borderId="0" xfId="0" applyNumberFormat="1" applyFont="1" applyFill="1"/>
    <xf numFmtId="164" fontId="3" fillId="0" borderId="0" xfId="0" applyNumberFormat="1" applyFont="1" applyAlignment="1">
      <alignment horizontal="center" wrapText="1"/>
    </xf>
    <xf numFmtId="164" fontId="4" fillId="0" borderId="0" xfId="0" applyNumberFormat="1" applyFont="1"/>
    <xf numFmtId="164" fontId="1" fillId="0" borderId="0" xfId="0" applyNumberFormat="1" applyFont="1" applyAlignment="1">
      <alignment horizontal="center"/>
    </xf>
    <xf numFmtId="0" fontId="0" fillId="0" borderId="0" xfId="0" applyAlignment="1">
      <alignment wrapText="1"/>
    </xf>
    <xf numFmtId="49" fontId="3" fillId="2" borderId="2" xfId="0" applyNumberFormat="1" applyFont="1" applyFill="1" applyBorder="1" applyAlignment="1" applyProtection="1">
      <alignment horizontal="center"/>
      <protection locked="0"/>
    </xf>
    <xf numFmtId="49" fontId="3" fillId="2" borderId="5" xfId="0" applyNumberFormat="1" applyFont="1" applyFill="1" applyBorder="1" applyAlignment="1" applyProtection="1">
      <alignment horizontal="center"/>
      <protection locked="0"/>
    </xf>
    <xf numFmtId="49" fontId="3" fillId="2" borderId="3" xfId="0" applyNumberFormat="1" applyFont="1" applyFill="1" applyBorder="1" applyAlignment="1" applyProtection="1">
      <alignment horizontal="center"/>
      <protection locked="0"/>
    </xf>
    <xf numFmtId="0" fontId="7" fillId="4" borderId="0" xfId="0" applyFont="1" applyFill="1" applyAlignment="1">
      <alignment horizontal="left" wrapText="1"/>
    </xf>
    <xf numFmtId="0" fontId="6" fillId="0" borderId="6" xfId="0" applyFont="1" applyBorder="1" applyAlignment="1">
      <alignment horizontal="center" wrapText="1"/>
    </xf>
    <xf numFmtId="0" fontId="6" fillId="0" borderId="7" xfId="0" applyFont="1" applyBorder="1" applyAlignment="1">
      <alignment horizontal="center" wrapText="1"/>
    </xf>
    <xf numFmtId="0" fontId="6" fillId="0" borderId="8" xfId="0" applyFont="1" applyBorder="1" applyAlignment="1">
      <alignment horizontal="center" wrapText="1"/>
    </xf>
    <xf numFmtId="164" fontId="4" fillId="2" borderId="2" xfId="0" applyNumberFormat="1" applyFont="1" applyFill="1" applyBorder="1" applyAlignment="1" applyProtection="1">
      <alignment horizontal="center"/>
      <protection locked="0"/>
    </xf>
    <xf numFmtId="164" fontId="4" fillId="2" borderId="5" xfId="0" applyNumberFormat="1" applyFont="1" applyFill="1" applyBorder="1" applyAlignment="1" applyProtection="1">
      <alignment horizontal="center"/>
      <protection locked="0"/>
    </xf>
    <xf numFmtId="164" fontId="4" fillId="2" borderId="3" xfId="0" applyNumberFormat="1" applyFont="1" applyFill="1" applyBorder="1" applyAlignment="1" applyProtection="1">
      <alignment horizontal="center"/>
      <protection locked="0"/>
    </xf>
    <xf numFmtId="49" fontId="4" fillId="2" borderId="2" xfId="0" applyNumberFormat="1" applyFont="1" applyFill="1" applyBorder="1" applyAlignment="1" applyProtection="1">
      <alignment horizontal="center"/>
      <protection locked="0"/>
    </xf>
    <xf numFmtId="49" fontId="4" fillId="2" borderId="5" xfId="0" applyNumberFormat="1" applyFont="1" applyFill="1" applyBorder="1" applyAlignment="1" applyProtection="1">
      <alignment horizontal="center"/>
      <protection locked="0"/>
    </xf>
    <xf numFmtId="49" fontId="4" fillId="2" borderId="3" xfId="0" applyNumberFormat="1" applyFont="1" applyFill="1" applyBorder="1" applyAlignment="1" applyProtection="1">
      <alignment horizontal="center"/>
      <protection locked="0"/>
    </xf>
    <xf numFmtId="0" fontId="4" fillId="2" borderId="2" xfId="0" applyFont="1" applyFill="1" applyBorder="1" applyAlignment="1" applyProtection="1">
      <alignment horizontal="center"/>
      <protection locked="0"/>
    </xf>
    <xf numFmtId="164" fontId="0" fillId="0" borderId="9" xfId="0" applyNumberFormat="1" applyBorder="1" applyProtection="1">
      <protection locked="0"/>
    </xf>
    <xf numFmtId="164" fontId="2" fillId="0" borderId="0" xfId="0" applyNumberFormat="1" applyFont="1" applyProtection="1">
      <protection locked="0"/>
    </xf>
    <xf numFmtId="10" fontId="0" fillId="0" borderId="0" xfId="0" applyNumberFormat="1" applyProtection="1">
      <protection locked="0"/>
    </xf>
    <xf numFmtId="10" fontId="3" fillId="0" borderId="1" xfId="1" applyNumberFormat="1" applyFont="1" applyFill="1" applyBorder="1" applyProtection="1">
      <protection locked="0"/>
    </xf>
  </cellXfs>
  <cellStyles count="2">
    <cellStyle name="Normal" xfId="0" builtinId="0"/>
    <cellStyle name="Percent" xfId="1" builtinId="5"/>
  </cellStyles>
  <dxfs count="4">
    <dxf>
      <font>
        <b/>
        <i val="0"/>
        <color rgb="FFC00000"/>
      </font>
      <fill>
        <patternFill>
          <bgColor theme="5" tint="0.79998168889431442"/>
        </patternFill>
      </fill>
    </dxf>
    <dxf>
      <font>
        <b/>
        <i val="0"/>
        <color rgb="FFC00000"/>
      </font>
      <fill>
        <patternFill>
          <bgColor theme="5" tint="0.79998168889431442"/>
        </patternFill>
      </fill>
    </dxf>
    <dxf>
      <font>
        <b val="0"/>
        <i val="0"/>
        <color auto="1"/>
      </font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660066"/>
      <color rgb="FF800000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K37"/>
  <sheetViews>
    <sheetView windowProtection="1" tabSelected="1" workbookViewId="0">
      <selection activeCell="B8" sqref="B8:D8"/>
    </sheetView>
  </sheetViews>
  <sheetFormatPr defaultColWidth="9.109375" defaultRowHeight="14.4" x14ac:dyDescent="0.3"/>
  <cols>
    <col min="1" max="1" width="57.5546875" customWidth="1"/>
    <col min="2" max="2" width="11.88671875" style="2" customWidth="1"/>
    <col min="3" max="3" width="5.44140625" style="2" customWidth="1"/>
    <col min="4" max="4" width="11.88671875" customWidth="1"/>
    <col min="5" max="5" width="3.6640625" customWidth="1"/>
    <col min="6" max="6" width="8.33203125" customWidth="1"/>
  </cols>
  <sheetData>
    <row r="1" spans="1:11" ht="21.6" thickBot="1" x14ac:dyDescent="0.45">
      <c r="A1" s="41" t="s">
        <v>21</v>
      </c>
      <c r="B1" s="42"/>
      <c r="C1" s="42"/>
      <c r="D1" s="43"/>
    </row>
    <row r="2" spans="1:11" ht="11.25" customHeight="1" x14ac:dyDescent="0.3"/>
    <row r="3" spans="1:11" x14ac:dyDescent="0.3">
      <c r="A3" s="3" t="s">
        <v>10</v>
      </c>
      <c r="B3" s="4"/>
      <c r="C3" s="4"/>
      <c r="D3" s="5"/>
    </row>
    <row r="4" spans="1:11" ht="15" customHeight="1" x14ac:dyDescent="0.3">
      <c r="A4" s="40" t="s">
        <v>20</v>
      </c>
      <c r="B4" s="40"/>
      <c r="C4" s="40"/>
      <c r="D4" s="40"/>
    </row>
    <row r="5" spans="1:11" x14ac:dyDescent="0.3">
      <c r="A5" s="40"/>
      <c r="B5" s="40"/>
      <c r="C5" s="40"/>
      <c r="D5" s="40"/>
    </row>
    <row r="6" spans="1:11" x14ac:dyDescent="0.3">
      <c r="A6" s="40"/>
      <c r="B6" s="40"/>
      <c r="C6" s="40"/>
      <c r="D6" s="40"/>
    </row>
    <row r="7" spans="1:11" ht="11.25" customHeight="1" x14ac:dyDescent="0.3"/>
    <row r="8" spans="1:11" s="7" customFormat="1" ht="15" customHeight="1" x14ac:dyDescent="0.3">
      <c r="A8" s="6" t="s">
        <v>7</v>
      </c>
      <c r="B8" s="44"/>
      <c r="C8" s="45"/>
      <c r="D8" s="46"/>
    </row>
    <row r="9" spans="1:11" s="7" customFormat="1" x14ac:dyDescent="0.3">
      <c r="A9" s="6" t="s">
        <v>1</v>
      </c>
      <c r="B9" s="47"/>
      <c r="C9" s="48"/>
      <c r="D9" s="49"/>
    </row>
    <row r="10" spans="1:11" s="7" customFormat="1" x14ac:dyDescent="0.3">
      <c r="A10" s="6" t="s">
        <v>4</v>
      </c>
      <c r="B10" s="50"/>
      <c r="C10" s="48"/>
      <c r="D10" s="49"/>
    </row>
    <row r="11" spans="1:11" s="7" customFormat="1" x14ac:dyDescent="0.3">
      <c r="A11" s="6" t="s">
        <v>5</v>
      </c>
      <c r="B11" s="47"/>
      <c r="C11" s="48"/>
      <c r="D11" s="49"/>
    </row>
    <row r="12" spans="1:11" s="7" customFormat="1" x14ac:dyDescent="0.3">
      <c r="A12" s="9" t="s">
        <v>12</v>
      </c>
      <c r="B12" s="37"/>
      <c r="C12" s="38"/>
      <c r="D12" s="39"/>
    </row>
    <row r="13" spans="1:11" s="7" customFormat="1" ht="11.25" customHeight="1" x14ac:dyDescent="0.3">
      <c r="B13" s="35"/>
      <c r="C13" s="35"/>
      <c r="D13" s="35"/>
    </row>
    <row r="14" spans="1:11" s="7" customFormat="1" ht="28.8" x14ac:dyDescent="0.3">
      <c r="B14" s="23" t="s">
        <v>8</v>
      </c>
      <c r="C14" s="33"/>
      <c r="D14" s="9"/>
      <c r="F14" s="9"/>
      <c r="K14" s="8"/>
    </row>
    <row r="15" spans="1:11" s="7" customFormat="1" x14ac:dyDescent="0.3">
      <c r="A15" s="6" t="s">
        <v>22</v>
      </c>
      <c r="B15" s="1"/>
      <c r="C15" s="34"/>
      <c r="D15" s="9"/>
      <c r="E15" s="9"/>
      <c r="F15" s="9"/>
    </row>
    <row r="16" spans="1:11" x14ac:dyDescent="0.3">
      <c r="A16" t="s">
        <v>17</v>
      </c>
      <c r="B16" s="27"/>
      <c r="D16" s="2"/>
      <c r="F16" s="2"/>
    </row>
    <row r="17" spans="1:8" ht="11.25" customHeight="1" x14ac:dyDescent="0.3">
      <c r="D17" s="16"/>
    </row>
    <row r="18" spans="1:8" x14ac:dyDescent="0.3">
      <c r="A18" s="14" t="s">
        <v>9</v>
      </c>
      <c r="B18" s="51">
        <f>SUM(B15/18)*24</f>
        <v>0</v>
      </c>
      <c r="C18" s="15"/>
      <c r="D18" s="2"/>
    </row>
    <row r="19" spans="1:8" x14ac:dyDescent="0.3">
      <c r="A19" t="s">
        <v>6</v>
      </c>
      <c r="B19" s="25">
        <f>SUM(B18/24)</f>
        <v>0</v>
      </c>
      <c r="D19" s="2"/>
    </row>
    <row r="20" spans="1:8" x14ac:dyDescent="0.3">
      <c r="A20" s="11" t="s">
        <v>15</v>
      </c>
      <c r="B20" s="52">
        <f>B19*B16</f>
        <v>0</v>
      </c>
      <c r="D20" s="2"/>
    </row>
    <row r="21" spans="1:8" ht="11.25" customHeight="1" x14ac:dyDescent="0.3"/>
    <row r="22" spans="1:8" x14ac:dyDescent="0.3">
      <c r="A22" t="s">
        <v>27</v>
      </c>
      <c r="B22" s="2">
        <v>228000</v>
      </c>
      <c r="D22" s="2"/>
    </row>
    <row r="23" spans="1:8" x14ac:dyDescent="0.3">
      <c r="A23" t="s">
        <v>11</v>
      </c>
      <c r="B23" s="2">
        <f>B22*110%</f>
        <v>250800.00000000003</v>
      </c>
      <c r="D23" s="2"/>
    </row>
    <row r="24" spans="1:8" x14ac:dyDescent="0.3">
      <c r="A24" t="s">
        <v>13</v>
      </c>
      <c r="B24" s="25"/>
      <c r="C24" s="25"/>
      <c r="D24" s="25"/>
    </row>
    <row r="25" spans="1:8" ht="11.25" customHeight="1" x14ac:dyDescent="0.3"/>
    <row r="26" spans="1:8" x14ac:dyDescent="0.3">
      <c r="A26" t="s">
        <v>0</v>
      </c>
      <c r="B26" s="53">
        <f>IF(B15="",0,IF(B12="DHHS",B22/B18,IF(B12="DOJ",B23/B18,IF(B12="Other Contract Specific",B24/B18,0))))</f>
        <v>0</v>
      </c>
      <c r="C26" s="10"/>
      <c r="D26" s="10"/>
    </row>
    <row r="27" spans="1:8" x14ac:dyDescent="0.3">
      <c r="A27" s="16" t="s">
        <v>16</v>
      </c>
      <c r="B27" s="17">
        <f>SUM(1-B26)</f>
        <v>1</v>
      </c>
      <c r="C27" s="17"/>
      <c r="D27" s="17"/>
    </row>
    <row r="28" spans="1:8" ht="11.25" customHeight="1" x14ac:dyDescent="0.3"/>
    <row r="29" spans="1:8" s="7" customFormat="1" x14ac:dyDescent="0.3">
      <c r="A29" s="9" t="s">
        <v>23</v>
      </c>
      <c r="B29" s="28"/>
      <c r="C29" s="25"/>
      <c r="D29" s="54" t="str">
        <f>IFERROR(B29/B20,"")</f>
        <v/>
      </c>
      <c r="F29" s="9"/>
      <c r="G29" s="12"/>
    </row>
    <row r="30" spans="1:8" s="7" customFormat="1" x14ac:dyDescent="0.3">
      <c r="A30" s="9" t="s">
        <v>24</v>
      </c>
      <c r="B30" s="28"/>
      <c r="C30" s="25"/>
      <c r="D30" s="54" t="str">
        <f>IFERROR(B30/B20,"")</f>
        <v/>
      </c>
      <c r="F30" s="9"/>
      <c r="G30" s="12"/>
    </row>
    <row r="31" spans="1:8" s="7" customFormat="1" x14ac:dyDescent="0.3">
      <c r="A31" s="9" t="s">
        <v>25</v>
      </c>
      <c r="B31" s="29"/>
      <c r="C31" s="25"/>
      <c r="D31" s="54" t="str">
        <f>IFERROR(B31/B20,"")</f>
        <v/>
      </c>
      <c r="F31" s="9"/>
      <c r="G31" s="12"/>
    </row>
    <row r="32" spans="1:8" ht="28.8" x14ac:dyDescent="0.3">
      <c r="A32" s="36" t="s">
        <v>26</v>
      </c>
      <c r="B32" s="30">
        <f>SUM(B29:B31)</f>
        <v>0</v>
      </c>
      <c r="D32" s="13">
        <f>SUM(D29:D31)</f>
        <v>0</v>
      </c>
      <c r="H32" s="10"/>
    </row>
    <row r="33" spans="1:8" x14ac:dyDescent="0.3">
      <c r="A33" s="18" t="s">
        <v>14</v>
      </c>
      <c r="B33" s="19"/>
      <c r="C33" s="19"/>
      <c r="D33" s="16"/>
      <c r="H33" s="10"/>
    </row>
    <row r="34" spans="1:8" x14ac:dyDescent="0.3">
      <c r="A34" s="11" t="s">
        <v>2</v>
      </c>
      <c r="B34" s="20" t="e">
        <f>SUM(B26*D29)</f>
        <v>#VALUE!</v>
      </c>
      <c r="D34" s="24"/>
    </row>
    <row r="35" spans="1:8" x14ac:dyDescent="0.3">
      <c r="A35" s="21" t="s">
        <v>3</v>
      </c>
      <c r="B35" s="22" t="e">
        <f>SUM(B27*D29)</f>
        <v>#VALUE!</v>
      </c>
      <c r="C35" s="19"/>
      <c r="D35" s="26"/>
    </row>
    <row r="36" spans="1:8" x14ac:dyDescent="0.3">
      <c r="A36" s="31" t="s">
        <v>19</v>
      </c>
      <c r="B36" s="32" t="e">
        <f>(B20*D29)*B26</f>
        <v>#VALUE!</v>
      </c>
    </row>
    <row r="37" spans="1:8" x14ac:dyDescent="0.3">
      <c r="A37" s="31" t="s">
        <v>18</v>
      </c>
      <c r="B37" s="32" t="e">
        <f>(B20*D29)*B27</f>
        <v>#VALUE!</v>
      </c>
    </row>
  </sheetData>
  <sheetProtection algorithmName="SHA-512" hashValue="892nn54Z+aqypVU+XgDWF9Q++zt7hNsoCdBpO09CBtOfaKn7pNPjchw6y7OTkgYUbaAG9ErmUTcpu3ZYIJSgTw==" saltValue="iGTBGSbL38cSP0oIserYzQ==" spinCount="100000" sheet="1" selectLockedCells="1"/>
  <mergeCells count="7">
    <mergeCell ref="B12:D12"/>
    <mergeCell ref="A4:D6"/>
    <mergeCell ref="A1:D1"/>
    <mergeCell ref="B8:D8"/>
    <mergeCell ref="B9:D9"/>
    <mergeCell ref="B10:D10"/>
    <mergeCell ref="B11:D11"/>
  </mergeCells>
  <conditionalFormatting sqref="B24">
    <cfRule type="expression" dxfId="3" priority="16">
      <formula>$B$12="Other Contract Specific"</formula>
    </cfRule>
  </conditionalFormatting>
  <conditionalFormatting sqref="A15:B15 D34:D35">
    <cfRule type="expression" dxfId="2" priority="10">
      <formula>#REF!="Yes"</formula>
    </cfRule>
  </conditionalFormatting>
  <conditionalFormatting sqref="A32:D32">
    <cfRule type="expression" dxfId="1" priority="5">
      <formula>$D$32&gt;100%</formula>
    </cfRule>
  </conditionalFormatting>
  <conditionalFormatting sqref="D29:D30 A33">
    <cfRule type="expression" dxfId="0" priority="3">
      <formula>SUM($D$29:$D$30)&gt;90%</formula>
    </cfRule>
  </conditionalFormatting>
  <dataValidations count="1">
    <dataValidation type="list" allowBlank="1" showInputMessage="1" showErrorMessage="1" prompt="DHHS includes NIH, CDC, HRSA, SAMHSA, AHRQ, KOMEN" sqref="B12:D12" xr:uid="{00000000-0002-0000-0000-000000000000}">
      <formula1>"DHHS,DOJ,Other Contract Specific"</formula1>
    </dataValidation>
  </dataValidations>
  <pageMargins left="0.45" right="0.45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BA432908D86C498AB4D35107F2EAA4" ma:contentTypeVersion="14" ma:contentTypeDescription="Create a new document." ma:contentTypeScope="" ma:versionID="589231ba226d0aeae279a4e0ac40084d">
  <xsd:schema xmlns:xsd="http://www.w3.org/2001/XMLSchema" xmlns:xs="http://www.w3.org/2001/XMLSchema" xmlns:p="http://schemas.microsoft.com/office/2006/metadata/properties" xmlns:ns2="e588ae33-0fc4-4b41-8166-be862953f48d" targetNamespace="http://schemas.microsoft.com/office/2006/metadata/properties" ma:root="true" ma:fieldsID="4f55e53aae28e62bab80e29fa84d3d67" ns2:_="">
    <xsd:import namespace="e588ae33-0fc4-4b41-8166-be862953f48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2:MediaServiceOCR" minOccurs="0"/>
                <xsd:element ref="ns2:LastModifiedby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88ae33-0fc4-4b41-8166-be862953f48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16c1bbba-1a2d-496b-84ee-32d91506626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astModifiedby" ma:index="19" nillable="true" ma:displayName="Last Modified by" ma:format="Dropdown" ma:list="UserInfo" ma:SharePointGroup="0" ma:internalName="LastModifiedby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Flow_SignoffStatus" ma:index="20" nillable="true" ma:displayName="Sign-off status" ma:internalName="_x0024_Resources_x003a_core_x002c_Signoff_Status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LengthInSeconds xmlns="e588ae33-0fc4-4b41-8166-be862953f48d" xsi:nil="true"/>
    <_Flow_SignoffStatus xmlns="e588ae33-0fc4-4b41-8166-be862953f48d" xsi:nil="true"/>
    <lcf76f155ced4ddcb4097134ff3c332f xmlns="e588ae33-0fc4-4b41-8166-be862953f48d">
      <Terms xmlns="http://schemas.microsoft.com/office/infopath/2007/PartnerControls"/>
    </lcf76f155ced4ddcb4097134ff3c332f>
    <LastModifiedby xmlns="e588ae33-0fc4-4b41-8166-be862953f48d">
      <UserInfo>
        <DisplayName/>
        <AccountId xsi:nil="true"/>
        <AccountType/>
      </UserInfo>
    </LastModifiedby>
  </documentManagement>
</p:properties>
</file>

<file path=customXml/itemProps1.xml><?xml version="1.0" encoding="utf-8"?>
<ds:datastoreItem xmlns:ds="http://schemas.openxmlformats.org/officeDocument/2006/customXml" ds:itemID="{679465C5-9018-4E28-A001-F0E488988EE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C264D5F-64E3-4712-BFC8-75EBC0501B8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588ae33-0fc4-4b41-8166-be862953f48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D35D37D-3875-448A-853D-E12F66CEAF78}">
  <ds:schemaRefs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schemas.microsoft.com/office/2006/documentManagement/types"/>
    <ds:schemaRef ds:uri="e588ae33-0fc4-4b41-8166-be862953f48d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Beth Ives</dc:creator>
  <cp:lastModifiedBy>Kimberly W Maze</cp:lastModifiedBy>
  <cp:lastPrinted>2013-04-08T13:38:07Z</cp:lastPrinted>
  <dcterms:created xsi:type="dcterms:W3CDTF">2013-03-27T15:18:42Z</dcterms:created>
  <dcterms:modified xsi:type="dcterms:W3CDTF">2026-01-30T14:12:32Z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0x0101004EBA432908D86C498AB4D35107F2EAA4</vt:lpwstr>
  </property>
  <property fmtid="{D5CDD505-2E9C-101B-9397-08002B2CF9AE}" pid="3" name="Order">
    <vt:r8>3802200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TriggerFlowInfo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MediaServiceImageTags">
    <vt:lpwstr/>
  </property>
</Properties>
</file>