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ze\Desktop\"/>
    </mc:Choice>
  </mc:AlternateContent>
  <xr:revisionPtr revIDLastSave="0" documentId="13_ncr:1_{9D7714C3-D966-497D-B31C-A87A6DF6C7C1}" xr6:coauthVersionLast="47" xr6:coauthVersionMax="47" xr10:uidLastSave="{00000000-0000-0000-0000-000000000000}"/>
  <workbookProtection workbookAlgorithmName="SHA-512" workbookHashValue="HsfmMlmHTKFdKKex5BtpbZBqAq8Ljk4MN8KgxXzRGTokwKDOQArjhvKOY3VyxgZIJ7Z3JD/C78hbsWxbp1JhaQ==" workbookSaltValue="XEFHY5OtySa+e9YlkDcINA==" workbookSpinCount="100000" lockStructure="1" lockWindows="1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3" i="1"/>
  <c r="B26" i="1"/>
  <c r="B31" i="1" s="1"/>
  <c r="D19" i="1"/>
  <c r="D26" i="1"/>
  <c r="D31" i="1" s="1"/>
  <c r="D20" i="1"/>
  <c r="B27" i="1" l="1"/>
  <c r="B32" i="1" s="1"/>
  <c r="D27" i="1"/>
  <c r="D32" i="1" s="1"/>
</calcChain>
</file>

<file path=xl/sharedStrings.xml><?xml version="1.0" encoding="utf-8"?>
<sst xmlns="http://schemas.openxmlformats.org/spreadsheetml/2006/main" count="22" uniqueCount="22">
  <si>
    <t>% Allowed to be charged to Sponsored Fund</t>
  </si>
  <si>
    <t>% To be charged as Cost Share</t>
  </si>
  <si>
    <t>G#</t>
  </si>
  <si>
    <t>% to charge to Sponsored Fund</t>
  </si>
  <si>
    <t>% to charge as Cost Share</t>
  </si>
  <si>
    <t>Fund #</t>
  </si>
  <si>
    <t>Activity Code</t>
  </si>
  <si>
    <t>Per Pay Amount</t>
  </si>
  <si>
    <t>Employee</t>
  </si>
  <si>
    <t>9 Month Faculty</t>
  </si>
  <si>
    <t>12 Month Faculty</t>
  </si>
  <si>
    <t>Annualized Salary</t>
  </si>
  <si>
    <t>Salary 1.0 FTE</t>
  </si>
  <si>
    <t>% of Effort to be worked on Project</t>
  </si>
  <si>
    <t>Directions:</t>
  </si>
  <si>
    <t>DOJ Level (110%)</t>
  </si>
  <si>
    <t>Sponsor Agency</t>
  </si>
  <si>
    <t>Contract Specific Salary Cap</t>
  </si>
  <si>
    <t>Salary Cap Calculator</t>
  </si>
  <si>
    <r>
      <t xml:space="preserve">Fill in only </t>
    </r>
    <r>
      <rPr>
        <i/>
        <u/>
        <sz val="11"/>
        <rFont val="Calibri"/>
        <family val="2"/>
        <scheme val="minor"/>
      </rPr>
      <t>one</t>
    </r>
    <r>
      <rPr>
        <i/>
        <sz val="11"/>
        <rFont val="Calibri"/>
        <family val="2"/>
        <scheme val="minor"/>
      </rPr>
      <t xml:space="preserve"> column</t>
    </r>
  </si>
  <si>
    <r>
      <t xml:space="preserve">1) Enter information in yellow cells only. These fields are required for calculation.
2) Salary (row 17) and Effort % (row 29) should be entered in either column B </t>
    </r>
    <r>
      <rPr>
        <b/>
        <sz val="10"/>
        <rFont val="Calibri"/>
        <family val="2"/>
        <scheme val="minor"/>
      </rPr>
      <t>or</t>
    </r>
    <r>
      <rPr>
        <sz val="10"/>
        <rFont val="Calibri"/>
        <family val="2"/>
        <scheme val="minor"/>
      </rPr>
      <t xml:space="preserve"> D, depending on classification.
3) Enter </t>
    </r>
    <r>
      <rPr>
        <b/>
        <sz val="10"/>
        <rFont val="Calibri"/>
        <family val="2"/>
        <scheme val="minor"/>
      </rPr>
      <t xml:space="preserve">bolded </t>
    </r>
    <r>
      <rPr>
        <sz val="10"/>
        <rFont val="Calibri"/>
        <family val="2"/>
        <scheme val="minor"/>
      </rPr>
      <t>items on FCF. 
4) Attach and send this worksheet with the FCF.</t>
    </r>
  </si>
  <si>
    <t>DHHS Executive Level II Effective 1/11/26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</si>
</sst>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4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4" borderId="0" xfId="0" applyFont="1" applyFill="1" applyProtection="1">
      <protection locked="0"/>
    </xf>
    <xf numFmtId="164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1" fillId="3" borderId="0" xfId="0" applyNumberFormat="1" applyFont="1" applyFill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164" fontId="4" fillId="3" borderId="0" xfId="0" applyNumberFormat="1" applyFont="1" applyFill="1" applyProtection="1">
      <protection locked="0"/>
    </xf>
    <xf numFmtId="0" fontId="3" fillId="0" borderId="0" xfId="0" applyFont="1" applyProtection="1">
      <protection locked="0"/>
    </xf>
    <xf numFmtId="10" fontId="0" fillId="0" borderId="0" xfId="0" applyNumberFormat="1" applyProtection="1">
      <protection locked="0"/>
    </xf>
    <xf numFmtId="1" fontId="3" fillId="3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10" fontId="2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164" fontId="0" fillId="0" borderId="0" xfId="0" applyNumberFormat="1" applyAlignment="1" applyProtection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7" fillId="5" borderId="0" xfId="0" applyFont="1" applyFill="1" applyAlignment="1" applyProtection="1">
      <alignment horizontal="left" wrapText="1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6"/>
  <sheetViews>
    <sheetView windowProtection="1" tabSelected="1" workbookViewId="0">
      <selection sqref="A1:D1"/>
    </sheetView>
  </sheetViews>
  <sheetFormatPr defaultColWidth="9.21875" defaultRowHeight="14.4" x14ac:dyDescent="0.3"/>
  <cols>
    <col min="1" max="1" width="39.77734375" style="3" customWidth="1"/>
    <col min="2" max="2" width="11.5546875" style="4" customWidth="1"/>
    <col min="3" max="3" width="5.44140625" style="4" customWidth="1"/>
    <col min="4" max="4" width="11.21875" style="3" bestFit="1" customWidth="1"/>
    <col min="5" max="5" width="3.77734375" style="3" customWidth="1"/>
    <col min="6" max="6" width="32.77734375" style="3" customWidth="1"/>
    <col min="7" max="16384" width="9.21875" style="3"/>
  </cols>
  <sheetData>
    <row r="1" spans="1:11" ht="21.6" thickBot="1" x14ac:dyDescent="0.45">
      <c r="A1" s="27" t="s">
        <v>18</v>
      </c>
      <c r="B1" s="28"/>
      <c r="C1" s="28"/>
      <c r="D1" s="29"/>
    </row>
    <row r="2" spans="1:11" ht="12.75" customHeight="1" x14ac:dyDescent="0.3"/>
    <row r="3" spans="1:11" x14ac:dyDescent="0.3">
      <c r="A3" s="5" t="s">
        <v>14</v>
      </c>
      <c r="B3" s="6"/>
      <c r="C3" s="6"/>
      <c r="D3" s="7"/>
    </row>
    <row r="4" spans="1:11" ht="18.75" customHeight="1" x14ac:dyDescent="0.3">
      <c r="A4" s="30" t="s">
        <v>20</v>
      </c>
      <c r="B4" s="30"/>
      <c r="C4" s="30"/>
      <c r="D4" s="30"/>
    </row>
    <row r="5" spans="1:11" x14ac:dyDescent="0.3">
      <c r="A5" s="30"/>
      <c r="B5" s="30"/>
      <c r="C5" s="30"/>
      <c r="D5" s="30"/>
    </row>
    <row r="6" spans="1:11" x14ac:dyDescent="0.3">
      <c r="A6" s="30"/>
      <c r="B6" s="30"/>
      <c r="C6" s="30"/>
      <c r="D6" s="30"/>
    </row>
    <row r="7" spans="1:11" x14ac:dyDescent="0.3">
      <c r="A7" s="30"/>
      <c r="B7" s="30"/>
      <c r="C7" s="30"/>
      <c r="D7" s="30"/>
    </row>
    <row r="8" spans="1:11" ht="12.75" customHeight="1" x14ac:dyDescent="0.3"/>
    <row r="9" spans="1:11" s="9" customFormat="1" ht="15" customHeight="1" x14ac:dyDescent="0.3">
      <c r="A9" s="8" t="s">
        <v>8</v>
      </c>
      <c r="B9" s="31"/>
      <c r="C9" s="32"/>
      <c r="D9" s="33"/>
    </row>
    <row r="10" spans="1:11" s="9" customFormat="1" x14ac:dyDescent="0.3">
      <c r="A10" s="8" t="s">
        <v>2</v>
      </c>
      <c r="B10" s="34"/>
      <c r="C10" s="35"/>
      <c r="D10" s="36"/>
    </row>
    <row r="11" spans="1:11" s="9" customFormat="1" x14ac:dyDescent="0.3">
      <c r="A11" s="8" t="s">
        <v>5</v>
      </c>
      <c r="B11" s="37"/>
      <c r="C11" s="35"/>
      <c r="D11" s="36"/>
    </row>
    <row r="12" spans="1:11" s="9" customFormat="1" x14ac:dyDescent="0.3">
      <c r="A12" s="8" t="s">
        <v>6</v>
      </c>
      <c r="B12" s="34"/>
      <c r="C12" s="35"/>
      <c r="D12" s="36"/>
    </row>
    <row r="13" spans="1:11" s="9" customFormat="1" x14ac:dyDescent="0.3">
      <c r="A13" s="8" t="s">
        <v>16</v>
      </c>
      <c r="B13" s="23"/>
      <c r="C13" s="24"/>
      <c r="D13" s="25"/>
    </row>
    <row r="14" spans="1:11" s="9" customFormat="1" ht="12.75" customHeight="1" x14ac:dyDescent="0.3">
      <c r="B14" s="10"/>
      <c r="C14" s="10"/>
      <c r="D14" s="10"/>
    </row>
    <row r="15" spans="1:11" s="9" customFormat="1" x14ac:dyDescent="0.3">
      <c r="B15" s="38" t="s">
        <v>19</v>
      </c>
      <c r="C15" s="39"/>
      <c r="D15" s="40"/>
    </row>
    <row r="16" spans="1:11" s="9" customFormat="1" ht="28.8" x14ac:dyDescent="0.3">
      <c r="B16" s="11" t="s">
        <v>9</v>
      </c>
      <c r="C16" s="12"/>
      <c r="D16" s="13" t="s">
        <v>10</v>
      </c>
      <c r="K16" s="14"/>
    </row>
    <row r="17" spans="1:8" s="9" customFormat="1" x14ac:dyDescent="0.3">
      <c r="A17" s="8" t="s">
        <v>12</v>
      </c>
      <c r="B17" s="1"/>
      <c r="C17" s="15"/>
      <c r="D17" s="1"/>
      <c r="F17" s="16"/>
    </row>
    <row r="18" spans="1:8" ht="12.75" customHeight="1" x14ac:dyDescent="0.3"/>
    <row r="19" spans="1:8" x14ac:dyDescent="0.3">
      <c r="A19" s="3" t="s">
        <v>11</v>
      </c>
      <c r="B19" s="4">
        <f>B17/9*12</f>
        <v>0</v>
      </c>
      <c r="D19" s="4">
        <f>D17</f>
        <v>0</v>
      </c>
    </row>
    <row r="20" spans="1:8" x14ac:dyDescent="0.3">
      <c r="A20" s="3" t="s">
        <v>7</v>
      </c>
      <c r="B20" s="4">
        <f>SUM(B19/24)</f>
        <v>0</v>
      </c>
      <c r="D20" s="4">
        <f>D17/24</f>
        <v>0</v>
      </c>
    </row>
    <row r="21" spans="1:8" ht="12.75" customHeight="1" x14ac:dyDescent="0.3"/>
    <row r="22" spans="1:8" x14ac:dyDescent="0.3">
      <c r="A22" s="3" t="s">
        <v>21</v>
      </c>
      <c r="B22" s="22">
        <v>228000</v>
      </c>
      <c r="C22" s="22"/>
      <c r="D22" s="22"/>
    </row>
    <row r="23" spans="1:8" x14ac:dyDescent="0.3">
      <c r="A23" s="3" t="s">
        <v>15</v>
      </c>
      <c r="B23" s="22">
        <f>SUM(B22*110%)</f>
        <v>250800.00000000003</v>
      </c>
      <c r="C23" s="22"/>
      <c r="D23" s="22"/>
    </row>
    <row r="24" spans="1:8" x14ac:dyDescent="0.3">
      <c r="A24" s="3" t="s">
        <v>17</v>
      </c>
      <c r="B24" s="26"/>
      <c r="C24" s="26"/>
      <c r="D24" s="26"/>
    </row>
    <row r="25" spans="1:8" ht="12.75" customHeight="1" x14ac:dyDescent="0.3"/>
    <row r="26" spans="1:8" x14ac:dyDescent="0.3">
      <c r="A26" s="3" t="s">
        <v>0</v>
      </c>
      <c r="B26" s="17">
        <f>IF(B17="",0,IF(B13="DHHS",B22/B19,IF(B13="DOJ",B23/B19,IF(B13="Other Contract Specific",B24/B19,0))))</f>
        <v>0</v>
      </c>
      <c r="C26" s="17"/>
      <c r="D26" s="17">
        <f>IF(D17="",0,IF(B13="DHHS",B22/D19,IF(B13="DOJ",B23/D19,IF(B13="Other Contract Specific",B24/D19,0))))</f>
        <v>0</v>
      </c>
    </row>
    <row r="27" spans="1:8" x14ac:dyDescent="0.3">
      <c r="A27" s="3" t="s">
        <v>1</v>
      </c>
      <c r="B27" s="17">
        <f>SUM(1-B26)</f>
        <v>1</v>
      </c>
      <c r="C27" s="17"/>
      <c r="D27" s="17">
        <f>SUM(1-D26)</f>
        <v>1</v>
      </c>
    </row>
    <row r="28" spans="1:8" ht="12.75" customHeight="1" x14ac:dyDescent="0.3"/>
    <row r="29" spans="1:8" s="9" customFormat="1" x14ac:dyDescent="0.3">
      <c r="A29" s="16" t="s">
        <v>13</v>
      </c>
      <c r="B29" s="2"/>
      <c r="C29" s="18"/>
      <c r="D29" s="2"/>
      <c r="F29" s="16"/>
    </row>
    <row r="30" spans="1:8" ht="12.75" customHeight="1" x14ac:dyDescent="0.3">
      <c r="H30" s="17"/>
    </row>
    <row r="31" spans="1:8" x14ac:dyDescent="0.3">
      <c r="A31" s="19" t="s">
        <v>3</v>
      </c>
      <c r="B31" s="20">
        <f>SUM(B26*B29)/100</f>
        <v>0</v>
      </c>
      <c r="C31" s="20"/>
      <c r="D31" s="20">
        <f>SUM(D26*D29)/100</f>
        <v>0</v>
      </c>
      <c r="E31" s="21"/>
    </row>
    <row r="32" spans="1:8" x14ac:dyDescent="0.3">
      <c r="A32" s="19" t="s">
        <v>4</v>
      </c>
      <c r="B32" s="20">
        <f>SUM(B27*B29)/100</f>
        <v>0</v>
      </c>
      <c r="C32" s="20"/>
      <c r="D32" s="20">
        <f>SUM(D27*D29)/100</f>
        <v>0</v>
      </c>
      <c r="E32" s="21"/>
    </row>
    <row r="36" ht="15" customHeight="1" x14ac:dyDescent="0.3"/>
  </sheetData>
  <sheetProtection algorithmName="SHA-512" hashValue="XyRslpl5ZkyNj8uJwwXsLUSKwt/3lbeovcnE6Bl3/vURcsKnHDJRrvl9WTfhZJUB1HEVUTL1rsraJv/di7MqtQ==" saltValue="iUgToXzSfQeVX4PE44TUPg==" spinCount="100000" sheet="1" selectLockedCells="1"/>
  <mergeCells count="11">
    <mergeCell ref="B22:D22"/>
    <mergeCell ref="B23:D23"/>
    <mergeCell ref="B13:D13"/>
    <mergeCell ref="B24:D24"/>
    <mergeCell ref="A1:D1"/>
    <mergeCell ref="A4:D7"/>
    <mergeCell ref="B9:D9"/>
    <mergeCell ref="B10:D10"/>
    <mergeCell ref="B11:D11"/>
    <mergeCell ref="B12:D12"/>
    <mergeCell ref="B15:D15"/>
  </mergeCells>
  <conditionalFormatting sqref="B24:D24">
    <cfRule type="expression" dxfId="0" priority="1">
      <formula>$B$13="Other Contract Specific"</formula>
    </cfRule>
  </conditionalFormatting>
  <dataValidations count="1">
    <dataValidation type="list" allowBlank="1" showInputMessage="1" showErrorMessage="1" prompt="DHHS includes NIH, CDC, HRSA, SAMHSA, AHRQ, KOMEN" sqref="B13:D13" xr:uid="{00000000-0002-0000-0000-000000000000}">
      <formula1>"DHHS,DOJ,Other Contract Specific"</formula1>
    </dataValidation>
  </dataValidations>
  <pageMargins left="0.45" right="0.4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588ae33-0fc4-4b41-8166-be862953f48d" xsi:nil="true"/>
    <_Flow_SignoffStatus xmlns="e588ae33-0fc4-4b41-8166-be862953f48d" xsi:nil="true"/>
    <lcf76f155ced4ddcb4097134ff3c332f xmlns="e588ae33-0fc4-4b41-8166-be862953f48d">
      <Terms xmlns="http://schemas.microsoft.com/office/infopath/2007/PartnerControls"/>
    </lcf76f155ced4ddcb4097134ff3c332f>
    <LastModifiedby xmlns="e588ae33-0fc4-4b41-8166-be862953f48d">
      <UserInfo>
        <DisplayName/>
        <AccountId xsi:nil="true"/>
        <AccountType/>
      </UserInfo>
    </LastModifi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A432908D86C498AB4D35107F2EAA4" ma:contentTypeVersion="14" ma:contentTypeDescription="Create a new document." ma:contentTypeScope="" ma:versionID="589231ba226d0aeae279a4e0ac40084d">
  <xsd:schema xmlns:xsd="http://www.w3.org/2001/XMLSchema" xmlns:xs="http://www.w3.org/2001/XMLSchema" xmlns:p="http://schemas.microsoft.com/office/2006/metadata/properties" xmlns:ns2="e588ae33-0fc4-4b41-8166-be862953f48d" targetNamespace="http://schemas.microsoft.com/office/2006/metadata/properties" ma:root="true" ma:fieldsID="4f55e53aae28e62bab80e29fa84d3d67" ns2:_="">
    <xsd:import namespace="e588ae33-0fc4-4b41-8166-be862953f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LastModifiedby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8ae33-0fc4-4b41-8166-be86295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astModifiedby" ma:index="19" nillable="true" ma:displayName="Last Modified by" ma:format="Dropdown" ma:list="UserInfo" ma:SharePointGroup="0" ma:internalName="Las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0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CAD05D-DACE-482F-9374-687998893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F5F14-66B8-480B-86AF-273AFCD1A2DE}">
  <ds:schemaRefs>
    <ds:schemaRef ds:uri="http://www.w3.org/XML/1998/namespace"/>
    <ds:schemaRef ds:uri="http://purl.org/dc/elements/1.1/"/>
    <ds:schemaRef ds:uri="http://purl.org/dc/dcmitype/"/>
    <ds:schemaRef ds:uri="e588ae33-0fc4-4b41-8166-be862953f48d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B6DB313-CF71-4CC9-A782-EAF321FB8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8ae33-0fc4-4b41-8166-be862953f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Beth Ives</dc:creator>
  <cp:lastModifiedBy>Kimberly W Maze</cp:lastModifiedBy>
  <cp:lastPrinted>2013-04-08T13:38:07Z</cp:lastPrinted>
  <dcterms:created xsi:type="dcterms:W3CDTF">2013-03-27T15:18:42Z</dcterms:created>
  <dcterms:modified xsi:type="dcterms:W3CDTF">2026-03-09T15:01:44Z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0x0101004EBA432908D86C498AB4D35107F2EAA4</vt:lpwstr>
  </property>
  <property fmtid="{D5CDD505-2E9C-101B-9397-08002B2CF9AE}" pid="3" name="Order">
    <vt:r8>3802000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