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hared\osp.personnel\Kimberly\Quarterly\FY17 Reports\"/>
    </mc:Choice>
  </mc:AlternateContent>
  <bookViews>
    <workbookView xWindow="0" yWindow="0" windowWidth="21600" windowHeight="9885"/>
  </bookViews>
  <sheets>
    <sheet name="FY17Q1" sheetId="1" r:id="rId1"/>
  </sheets>
  <definedNames>
    <definedName name="_xlnm.Print_Area" localSheetId="0">FY17Q1!$A$1:$Q$295</definedName>
    <definedName name="_xlnm.Print_Titles" localSheetId="0">FY17Q1!$1:$1</definedName>
  </definedNames>
  <calcPr calcId="152511"/>
</workbook>
</file>

<file path=xl/calcChain.xml><?xml version="1.0" encoding="utf-8"?>
<calcChain xmlns="http://schemas.openxmlformats.org/spreadsheetml/2006/main">
  <c r="P159" i="1" l="1"/>
  <c r="P21" i="1"/>
  <c r="P20" i="1"/>
  <c r="P279" i="1"/>
</calcChain>
</file>

<file path=xl/sharedStrings.xml><?xml version="1.0" encoding="utf-8"?>
<sst xmlns="http://schemas.openxmlformats.org/spreadsheetml/2006/main" count="3839" uniqueCount="1619">
  <si>
    <t>Division</t>
  </si>
  <si>
    <t>Lead Unit</t>
  </si>
  <si>
    <t>PI</t>
  </si>
  <si>
    <t>Fund</t>
  </si>
  <si>
    <t>Grant</t>
  </si>
  <si>
    <t>Fund Group Desc</t>
  </si>
  <si>
    <t>Long Title</t>
  </si>
  <si>
    <t>Short Title</t>
  </si>
  <si>
    <t>Sponsor</t>
  </si>
  <si>
    <t>Prime Sponsor</t>
  </si>
  <si>
    <t>Start Date</t>
  </si>
  <si>
    <t>End Date</t>
  </si>
  <si>
    <t>Sponsor ID</t>
  </si>
  <si>
    <t>Anticipated Funding</t>
  </si>
  <si>
    <t>Status</t>
  </si>
  <si>
    <t>College Humanities &amp;Social Sciences</t>
  </si>
  <si>
    <t>Psychology Grants &amp; Contracts</t>
  </si>
  <si>
    <t>Thompson, James C</t>
  </si>
  <si>
    <t>203984</t>
  </si>
  <si>
    <t>National Science Fdn Grants</t>
  </si>
  <si>
    <t>MRI: Acquisition of a 3-T MRI for Integrative Brain-Body Imaging</t>
  </si>
  <si>
    <t>NSF/3-T_MRI Brain/Body Imaging</t>
  </si>
  <si>
    <t>National Science Foundation</t>
  </si>
  <si>
    <t/>
  </si>
  <si>
    <t>1625656</t>
  </si>
  <si>
    <t>Active</t>
  </si>
  <si>
    <t>Volgenau School of Engineering</t>
  </si>
  <si>
    <t>BENG Grants &amp; Contracts</t>
  </si>
  <si>
    <t xml:space="preserve">Sikdar, Siddhartha </t>
  </si>
  <si>
    <t>204011</t>
  </si>
  <si>
    <t>Army Grants</t>
  </si>
  <si>
    <t>Intuitive Control of Upper Extremity Prostheses Using Novel Ultrasonic Sensing of Residual Muscle Activity</t>
  </si>
  <si>
    <t>USAMRAA/Control Prostheses</t>
  </si>
  <si>
    <t>US Department of the Army</t>
  </si>
  <si>
    <t>W81XWH-16-1-0722</t>
  </si>
  <si>
    <t xml:space="preserve">Lee, Yi Ching </t>
  </si>
  <si>
    <t>203990</t>
  </si>
  <si>
    <t>SCH:INT:Collaborative Research: Diagnostic Driving: Real Time Driver Condition Detection Through Analysis of Driving Behavior</t>
  </si>
  <si>
    <t>NSF/SCH:INT:Diagnostic Driving</t>
  </si>
  <si>
    <t>IIS-1653624</t>
  </si>
  <si>
    <t>College of Educ &amp; Human Development</t>
  </si>
  <si>
    <t>Ctr Sport Mgmt Grants &amp; Contracts</t>
  </si>
  <si>
    <t>Baker, Robert E</t>
  </si>
  <si>
    <t>203265</t>
  </si>
  <si>
    <t>203264</t>
  </si>
  <si>
    <t>Dept of State Grants</t>
  </si>
  <si>
    <t>Sport Diplomacy Initiative</t>
  </si>
  <si>
    <t>DOS/Sport Diplomacy Inititative</t>
  </si>
  <si>
    <t>US Dept Of State</t>
  </si>
  <si>
    <t>S-ECAGD-14-CA-1084</t>
  </si>
  <si>
    <t>College of Science</t>
  </si>
  <si>
    <t>COS Grants &amp; Contracts</t>
  </si>
  <si>
    <t>Fox, Donna M</t>
  </si>
  <si>
    <t>203928</t>
  </si>
  <si>
    <t>203291</t>
  </si>
  <si>
    <t>OTHER DOD CONTRACTS</t>
  </si>
  <si>
    <t>Enlisted to Medical Degree Preparatory Program (EMDP2): AY2014-2015/Year 1</t>
  </si>
  <si>
    <t>USUHS/EMDP2/AY2014-2015/Year 1</t>
  </si>
  <si>
    <t>US Department of Defense</t>
  </si>
  <si>
    <t>HU0001-14-D-E005</t>
  </si>
  <si>
    <t>$8,230,390.00</t>
  </si>
  <si>
    <t>CAPMM Grants &amp; Contracts</t>
  </si>
  <si>
    <t>Petricoin, Emanuel F</t>
  </si>
  <si>
    <t>222878</t>
  </si>
  <si>
    <t>Other Foundation Contracts</t>
  </si>
  <si>
    <t>Side Out 3 Precision Medicine Trial for Metastatic Breast Cancer Patients</t>
  </si>
  <si>
    <t>Side-Out Fdn/3 Precision Medicine</t>
  </si>
  <si>
    <t>Side Out Foundation</t>
  </si>
  <si>
    <t>Criminology, Law &amp; Society G&amp;C</t>
  </si>
  <si>
    <t>HHS Grants</t>
  </si>
  <si>
    <t>US Department of Health and Human S</t>
  </si>
  <si>
    <t>CEOSR Grants &amp; Contracts</t>
  </si>
  <si>
    <t xml:space="preserve">Agouris, Peggy </t>
  </si>
  <si>
    <t>203775</t>
  </si>
  <si>
    <t>Fed Pass Thru Nonst Contracts(0301)</t>
  </si>
  <si>
    <t>PPS Data System Sustaining Engineering and Support</t>
  </si>
  <si>
    <t>Trident/NASA/PPS Data Systems</t>
  </si>
  <si>
    <t>Trident Vantage Systems</t>
  </si>
  <si>
    <t>National Aeronautics and Space Administration</t>
  </si>
  <si>
    <t>TVS-2015-10-011</t>
  </si>
  <si>
    <t>Academic  Administration</t>
  </si>
  <si>
    <t>VIVA Grants &amp; Contracts</t>
  </si>
  <si>
    <t>Osterman, Anne C</t>
  </si>
  <si>
    <t>221013</t>
  </si>
  <si>
    <t>VA State Grants</t>
  </si>
  <si>
    <t>The Virtual Library of Virginia 04-05</t>
  </si>
  <si>
    <t>JMU/Schev/VIVA Funds</t>
  </si>
  <si>
    <t>James Madison University</t>
  </si>
  <si>
    <t>COLA Grants &amp; Contracts</t>
  </si>
  <si>
    <t>Kinter, James L</t>
  </si>
  <si>
    <t>203298</t>
  </si>
  <si>
    <t>Goddard Grants</t>
  </si>
  <si>
    <t>Predictability and Prediction of Climate from Days to Decades</t>
  </si>
  <si>
    <t>NASA GSFC/Prediction of Climate</t>
  </si>
  <si>
    <t>NASA-Goddard Space Flight Cent</t>
  </si>
  <si>
    <t>NNX14AM19G</t>
  </si>
  <si>
    <t>$2,499,997</t>
  </si>
  <si>
    <t>ECE Grants &amp; Contracts</t>
  </si>
  <si>
    <t xml:space="preserve">Zeng, Kai </t>
  </si>
  <si>
    <t>203969</t>
  </si>
  <si>
    <t>TWC:Small:Secure Near Field Communications between Mobile Devices</t>
  </si>
  <si>
    <t>NSF/TWC:Small:Secure Near Field</t>
  </si>
  <si>
    <t>1619073</t>
  </si>
  <si>
    <t>KIHd Grants &amp; Contracts</t>
  </si>
  <si>
    <t>Evmenova, Anna S</t>
  </si>
  <si>
    <t>202851</t>
  </si>
  <si>
    <t>Office of Educ Grants</t>
  </si>
  <si>
    <t>Project WeGotIT! Writing Efficiently with Graphic Organizers-Teachers Integrating Technology</t>
  </si>
  <si>
    <t>USDE/Project WeGotIT!</t>
  </si>
  <si>
    <t>US Dept Of Education</t>
  </si>
  <si>
    <t>H327S120011</t>
  </si>
  <si>
    <t>Geographic Info Science Grants&amp;Cont</t>
  </si>
  <si>
    <t xml:space="preserve">Pfoser, Dieter </t>
  </si>
  <si>
    <t>203981</t>
  </si>
  <si>
    <t>AitF: Collaborative Research: Modeling movement on transportation networks using uncertain data</t>
  </si>
  <si>
    <t>NSF/AitF:Modeling movement</t>
  </si>
  <si>
    <t>CCF-1637541</t>
  </si>
  <si>
    <t>203929</t>
  </si>
  <si>
    <t>CS Grants &amp; Contracts</t>
  </si>
  <si>
    <t xml:space="preserve">Luke, Sean </t>
  </si>
  <si>
    <t>203925</t>
  </si>
  <si>
    <t>CI-EN: Enhancement of ECJ, A High-Performance Community Metaheuristics Library for Stochastic Optimization Research</t>
  </si>
  <si>
    <t>NSF/CI-EN:Enhancement of ECJ</t>
  </si>
  <si>
    <t>1629850</t>
  </si>
  <si>
    <t>Ctr for Assurance Res &amp; Eng G&amp;C</t>
  </si>
  <si>
    <t xml:space="preserve">Stavrou, Angelos </t>
  </si>
  <si>
    <t>203958</t>
  </si>
  <si>
    <t>Dept of Commerce Grants</t>
  </si>
  <si>
    <t>Towards Measuring Security for IoT</t>
  </si>
  <si>
    <t>NIST/Measuring Security</t>
  </si>
  <si>
    <t>US Department of Commerce (US DOC)</t>
  </si>
  <si>
    <t>60NANB16D285</t>
  </si>
  <si>
    <t>CIE Grants &amp; Contracts</t>
  </si>
  <si>
    <t>Shaklee, Beverly D</t>
  </si>
  <si>
    <t>203369</t>
  </si>
  <si>
    <t>Project EXCEL</t>
  </si>
  <si>
    <t>USDE/Project EXCEL</t>
  </si>
  <si>
    <t>S206A140022</t>
  </si>
  <si>
    <t>$2,461,230</t>
  </si>
  <si>
    <t>Ctr for Advncemnt of Well Being G&amp;C</t>
  </si>
  <si>
    <t xml:space="preserve">Lucas, Nancy </t>
  </si>
  <si>
    <t>222512</t>
  </si>
  <si>
    <t>GMU Foundation Research Support</t>
  </si>
  <si>
    <t>Center for the Advancement of Well-Being (CWB)</t>
  </si>
  <si>
    <t>GMUF/Ctr for Adv Well-Being FY15</t>
  </si>
  <si>
    <t>George Mason Univ Foundation</t>
  </si>
  <si>
    <t>011042</t>
  </si>
  <si>
    <t>Atmospheric, Ocean, &amp; Earth Sci G&amp;C</t>
  </si>
  <si>
    <t>Schneider, Edwin K</t>
  </si>
  <si>
    <t>203927</t>
  </si>
  <si>
    <t>Collaborative Research: The Atlantic Meridional Overturning Circulation and Internal Climate Variability</t>
  </si>
  <si>
    <t>NSF/Atlantic Meridional Overturning</t>
  </si>
  <si>
    <t>AGS-1558821</t>
  </si>
  <si>
    <t>Office of Research Computing G&amp;C</t>
  </si>
  <si>
    <t>De Jong, Kenneth A</t>
  </si>
  <si>
    <t>203998</t>
  </si>
  <si>
    <t>MRI: Acquisition of a Shared Scalable Research Storage System</t>
  </si>
  <si>
    <t>NSF/MRI:Acquisition</t>
  </si>
  <si>
    <t>1625039</t>
  </si>
  <si>
    <t xml:space="preserve">Tian, Zhi </t>
  </si>
  <si>
    <t>203922</t>
  </si>
  <si>
    <t>CIF: Small: Task-Cognizant Sparse Sensing for Inference</t>
  </si>
  <si>
    <t>NSF/CIF:Small:Inference</t>
  </si>
  <si>
    <t>1527396</t>
  </si>
  <si>
    <t>CCSA Grants &amp; Contracts</t>
  </si>
  <si>
    <t xml:space="preserve">Kan, Cing-Dao </t>
  </si>
  <si>
    <t>203093</t>
  </si>
  <si>
    <t>US Dept of Trans Grants</t>
  </si>
  <si>
    <t>Material Model Development and Its Application Using Finite Element Methods in Engine Failure Analysis</t>
  </si>
  <si>
    <t>FAA/Engine Failure Analysis</t>
  </si>
  <si>
    <t>US Department of Transportation (US</t>
  </si>
  <si>
    <t>13-G-020</t>
  </si>
  <si>
    <t>School of Law</t>
  </si>
  <si>
    <t>Law School Grants &amp; Contracts</t>
  </si>
  <si>
    <t>Wright, Joshua D</t>
  </si>
  <si>
    <t>222936</t>
  </si>
  <si>
    <t>Global Antitrust Institute</t>
  </si>
  <si>
    <t>GMUF/I/Global Antitrust Institute</t>
  </si>
  <si>
    <t>070097</t>
  </si>
  <si>
    <t>203897</t>
  </si>
  <si>
    <t>203241</t>
  </si>
  <si>
    <t>US Dept of Trans Contracts</t>
  </si>
  <si>
    <t>TOPR 1: Provide Analysis and Evaluation Research Support for Roadside Safety Team</t>
  </si>
  <si>
    <t>DOT/FHA/Roadside Safety Team/TO1</t>
  </si>
  <si>
    <t>DTFH6114D00012 ORDER NO. 1</t>
  </si>
  <si>
    <t>$3,547,065.00</t>
  </si>
  <si>
    <t>203898</t>
  </si>
  <si>
    <t>Shin, Joan Kang</t>
  </si>
  <si>
    <t>204001</t>
  </si>
  <si>
    <t>Fed Pass Thru Nonstate Grants(0301)</t>
  </si>
  <si>
    <t>Language Training Center</t>
  </si>
  <si>
    <t>IIE/NSA/Language Training</t>
  </si>
  <si>
    <t>Institute of International Educatio</t>
  </si>
  <si>
    <t>National Security Agency (NSA)</t>
  </si>
  <si>
    <t>2603-GMU-35-LTC-052-PO1</t>
  </si>
  <si>
    <t>Lum, Cynthia M</t>
  </si>
  <si>
    <t>222963</t>
  </si>
  <si>
    <t>GMU Foundation Sponsored Projects</t>
  </si>
  <si>
    <t>The Proactive Policing Lab</t>
  </si>
  <si>
    <t>GMUF/LJAF/O/Proactive Policing</t>
  </si>
  <si>
    <t>Laura and John Arnold Foundation</t>
  </si>
  <si>
    <t>NOT PROVIDED</t>
  </si>
  <si>
    <t>Liotta, Lance A</t>
  </si>
  <si>
    <t>203971</t>
  </si>
  <si>
    <t>Protein painting identifies therapeutic targets at protein-protein interfaces</t>
  </si>
  <si>
    <t>NIH/R33/therapeutic protein interfa</t>
  </si>
  <si>
    <t>1R33CA206937-01</t>
  </si>
  <si>
    <t>$1,044,609</t>
  </si>
  <si>
    <t>Physics &amp; Astronomy G&amp;C</t>
  </si>
  <si>
    <t xml:space="preserve">Sheng, Hongwei </t>
  </si>
  <si>
    <t>203911</t>
  </si>
  <si>
    <t>Quantification of the Devitrification Process of Metallic Glasses through Simulation and Experiment</t>
  </si>
  <si>
    <t>NSF/Process of Metallic Glasses</t>
  </si>
  <si>
    <t>DMR-1611064</t>
  </si>
  <si>
    <t>203901</t>
  </si>
  <si>
    <t>203242</t>
  </si>
  <si>
    <t>TOPR2: Operate and Maintain the Federal Outdoor Impacts Laboratory (FOIL)</t>
  </si>
  <si>
    <t>DOT/FHA/FOIL/TO2</t>
  </si>
  <si>
    <t>DTFH6114D00012 ORDER NO. 2</t>
  </si>
  <si>
    <t>$3,225,804</t>
  </si>
  <si>
    <t>203902</t>
  </si>
  <si>
    <t>Chaplin, Tara Marie</t>
  </si>
  <si>
    <t>203920</t>
  </si>
  <si>
    <t>Parent-Adolescent Interactions and Substance Abuse Risk: Gender Differences</t>
  </si>
  <si>
    <t>NIH/Substance Abuse Risk/P</t>
  </si>
  <si>
    <t>4R01DA033431-05</t>
  </si>
  <si>
    <t>PTAP Grants &amp; Contracts</t>
  </si>
  <si>
    <t xml:space="preserve">Urman, Anna </t>
  </si>
  <si>
    <t>203896</t>
  </si>
  <si>
    <t>203895</t>
  </si>
  <si>
    <t>Other DOD Grants</t>
  </si>
  <si>
    <t>Procurement Technical Assistance Program Year 27</t>
  </si>
  <si>
    <t>DLA/PTAP FY2017 Non-Distressed</t>
  </si>
  <si>
    <t>SP4800-16-2-1641</t>
  </si>
  <si>
    <t>Communication Grants &amp; Contracts</t>
  </si>
  <si>
    <t xml:space="preserve">Inglis, Robert </t>
  </si>
  <si>
    <t>222474</t>
  </si>
  <si>
    <t>222146</t>
  </si>
  <si>
    <t>Energy &amp; Enterprise Initiative</t>
  </si>
  <si>
    <t>GMUF/Energy &amp; Enterprise Initiative</t>
  </si>
  <si>
    <t>FOUNDATION# 010430</t>
  </si>
  <si>
    <t>College of Health &amp; Human Services</t>
  </si>
  <si>
    <t>Nursing Grants &amp; Contracts</t>
  </si>
  <si>
    <t>Peppard, Lora E</t>
  </si>
  <si>
    <t>203611</t>
  </si>
  <si>
    <t>Train to Engage, Assess, &amp; Motivate for Substance Use Prevention (Teams-Up)</t>
  </si>
  <si>
    <t>SAMHSA/TEAMS-UP</t>
  </si>
  <si>
    <t>1H79T1025983-01</t>
  </si>
  <si>
    <t>$920,810</t>
  </si>
  <si>
    <t xml:space="preserve">Offutt, Jeff </t>
  </si>
  <si>
    <t>222715</t>
  </si>
  <si>
    <t>SPARC</t>
  </si>
  <si>
    <t>GMUF/I/SPARC</t>
  </si>
  <si>
    <t>090541</t>
  </si>
  <si>
    <t xml:space="preserve">Agrawal, Nitin </t>
  </si>
  <si>
    <t>203965</t>
  </si>
  <si>
    <t>Eager: Biomanufacturing: Liposome mediated targeted expansion and stimulation of CD8+ cytotoxic T-cells</t>
  </si>
  <si>
    <t>NSF/Eager:Bio:Liposome</t>
  </si>
  <si>
    <t>1645195</t>
  </si>
  <si>
    <t>Schnur, Joel M</t>
  </si>
  <si>
    <t>203621</t>
  </si>
  <si>
    <t>Navy Grants</t>
  </si>
  <si>
    <t>Advanced Bio Molecular Science</t>
  </si>
  <si>
    <t>NRL/Advanced Bio Molecular Science</t>
  </si>
  <si>
    <t>US Department of the Navy</t>
  </si>
  <si>
    <t>N00173-15-1-G016</t>
  </si>
  <si>
    <t>$4,928,647.00</t>
  </si>
  <si>
    <t>School of  Business</t>
  </si>
  <si>
    <t>SBus Exec &amp; Prof Pgms G &amp; C</t>
  </si>
  <si>
    <t xml:space="preserve">Auffret, Jean-Pierre </t>
  </si>
  <si>
    <t>203899</t>
  </si>
  <si>
    <t>City and County Cross Jurisdiction Cybersecurity Collaboration Capacity Building</t>
  </si>
  <si>
    <t>NSF/Cybersecurity Collaboration</t>
  </si>
  <si>
    <t>1623653</t>
  </si>
  <si>
    <t>Burls, Natalie J</t>
  </si>
  <si>
    <t>203985</t>
  </si>
  <si>
    <t>Collaborative Research: The effect of variations in cloud versus CO2 radiative forcing on tropical SST gradients, atmospheric circulation and rainfall patterns</t>
  </si>
  <si>
    <t>NSF/Cloud Versus CO2 Radiative</t>
  </si>
  <si>
    <t>AGS-1613318</t>
  </si>
  <si>
    <t>Regan, Kelley S</t>
  </si>
  <si>
    <t>202760</t>
  </si>
  <si>
    <t>Applying Scholarship to Create &amp; Evaluate Next Developments in Special Education</t>
  </si>
  <si>
    <t>USDE/Preparing Special Educators</t>
  </si>
  <si>
    <t>H325D120036</t>
  </si>
  <si>
    <t>CHSS Grants &amp; Contracts</t>
  </si>
  <si>
    <t>Fenza, David W</t>
  </si>
  <si>
    <t>220298</t>
  </si>
  <si>
    <t>GMU Foundation Funds</t>
  </si>
  <si>
    <t>Associated Writing Programs</t>
  </si>
  <si>
    <t>GMUF/ AWP '05</t>
  </si>
  <si>
    <t>FOUNDATION# 120096</t>
  </si>
  <si>
    <t xml:space="preserve">Odstrcil, Dusan </t>
  </si>
  <si>
    <t>202945</t>
  </si>
  <si>
    <t>Integrated Real-Time Modeling System for Heliospheric Space Weather Forcasting</t>
  </si>
  <si>
    <t>NASA/Space Weather Forcasting</t>
  </si>
  <si>
    <t>NNX13AI96G</t>
  </si>
  <si>
    <t>1,225,000</t>
  </si>
  <si>
    <t>Global Islamic Studies G &amp; C</t>
  </si>
  <si>
    <t xml:space="preserve">Yilmaz, Huseyin </t>
  </si>
  <si>
    <t>222528</t>
  </si>
  <si>
    <t>221799</t>
  </si>
  <si>
    <t>GMUF/Center for Global Islamic Studies</t>
  </si>
  <si>
    <t>GMUF/Ctr Global Islamic Studies</t>
  </si>
  <si>
    <t>010660</t>
  </si>
  <si>
    <t xml:space="preserve">Kaplan, Seth </t>
  </si>
  <si>
    <t>203992</t>
  </si>
  <si>
    <t>Affective Forecasting Errors:  Implications for Individual Learning and Performance</t>
  </si>
  <si>
    <t>ARI/AffectiveForecastingErrors</t>
  </si>
  <si>
    <t>W911NF-16-1-0513</t>
  </si>
  <si>
    <t>$538,957</t>
  </si>
  <si>
    <t xml:space="preserve">Houser, Paul </t>
  </si>
  <si>
    <t>203976</t>
  </si>
  <si>
    <t>ROSES 2015/HMA-LDAS: Hyper-resolution High Mountain Asia - Land Data Assimilation System</t>
  </si>
  <si>
    <t>NASA/ROSES High Mountain Asia</t>
  </si>
  <si>
    <t>Not Provided</t>
  </si>
  <si>
    <t>NNX16AQ89G</t>
  </si>
  <si>
    <t>$638,316</t>
  </si>
  <si>
    <t>CISC Grants &amp; Contracts</t>
  </si>
  <si>
    <t xml:space="preserve">Yang, Chaowei </t>
  </si>
  <si>
    <t>203033</t>
  </si>
  <si>
    <t>Collaborative Research: I/UCRC: Center for Spatiotemporal Thinking, Computing and Applications</t>
  </si>
  <si>
    <t>NSF/I/UCRC: CSTCA</t>
  </si>
  <si>
    <t>IIIP-1338925</t>
  </si>
  <si>
    <t>$986,161</t>
  </si>
  <si>
    <t>C4I Grants &amp; Contracts</t>
  </si>
  <si>
    <t>Simon, Robert P</t>
  </si>
  <si>
    <t>203961</t>
  </si>
  <si>
    <t>Embedded System Software Architectural Analysis</t>
  </si>
  <si>
    <t>Vectare/DOD/EXP/Embedded SystemFY17</t>
  </si>
  <si>
    <t>VECTARE LLC</t>
  </si>
  <si>
    <t>Department of Defense</t>
  </si>
  <si>
    <t>Cebral, Juan Raul</t>
  </si>
  <si>
    <t>203673</t>
  </si>
  <si>
    <t>Improved Evaluation of PCOM Aneurysms:  Angio-Architecture, Hemodynamics, and Shape</t>
  </si>
  <si>
    <t>NIH/Improv Eval of PCOM Aneurysms</t>
  </si>
  <si>
    <t>1R21NS094780-01</t>
  </si>
  <si>
    <t>$406,583</t>
  </si>
  <si>
    <t>PEREC Grants &amp; Contracts</t>
  </si>
  <si>
    <t xml:space="preserve">De Mutsert, Kim </t>
  </si>
  <si>
    <t>203952</t>
  </si>
  <si>
    <t>NGOMEX 2016: User-driven tools to predict and assess effects of reduced nutrients and hypoxia on living resources in the Gulf of Mexico</t>
  </si>
  <si>
    <t>NOAA/NGOMEX 2016: Gulf of Mexico</t>
  </si>
  <si>
    <t>National Oceanic &amp; Atmospheric Admi</t>
  </si>
  <si>
    <t>NA16NOS4780202</t>
  </si>
  <si>
    <t>$900,000</t>
  </si>
  <si>
    <t>MCCS Grants &amp; Contracts</t>
  </si>
  <si>
    <t xml:space="preserve">Edwards, Cody </t>
  </si>
  <si>
    <t>222571</t>
  </si>
  <si>
    <t>Private Industry Grants</t>
  </si>
  <si>
    <t>SMSC ConocoPhillips Scholars and Certificate Program</t>
  </si>
  <si>
    <t>ConocoPhillips/Cert Program</t>
  </si>
  <si>
    <t>ConocoPhillips</t>
  </si>
  <si>
    <t>01089235</t>
  </si>
  <si>
    <t>CSSR Grants &amp; Contracts</t>
  </si>
  <si>
    <t xml:space="preserve">Witte, James </t>
  </si>
  <si>
    <t>222557</t>
  </si>
  <si>
    <t>222152</t>
  </si>
  <si>
    <t>Institute for Immigration Research</t>
  </si>
  <si>
    <t>GMUF/Immigration Research</t>
  </si>
  <si>
    <t>FOUNDATION 010123</t>
  </si>
  <si>
    <t>Hinton, Roy W</t>
  </si>
  <si>
    <t>202757</t>
  </si>
  <si>
    <t>Other Federal Agencies Contracts</t>
  </si>
  <si>
    <t>Building Business Acumen</t>
  </si>
  <si>
    <t>CIA/Building Business Acumen</t>
  </si>
  <si>
    <t>Central Intelligence Agency (CIA)</t>
  </si>
  <si>
    <t>2012-12090100002</t>
  </si>
  <si>
    <t>STEM Accelerator G&amp;C</t>
  </si>
  <si>
    <t xml:space="preserve">Seshaiyer, Padmanabhan </t>
  </si>
  <si>
    <t>203686</t>
  </si>
  <si>
    <t>Natl Science Fdn Contracts</t>
  </si>
  <si>
    <t>IPA Assignment for Padmanabhan Seshaiyer</t>
  </si>
  <si>
    <t>NSF/IPA: P Seshaiyer</t>
  </si>
  <si>
    <t>1560583</t>
  </si>
  <si>
    <t>Krasnow Institute</t>
  </si>
  <si>
    <t>Krasnow Grants &amp; Contracts</t>
  </si>
  <si>
    <t>Olds, James L</t>
  </si>
  <si>
    <t>203376</t>
  </si>
  <si>
    <t>IPA - Olds</t>
  </si>
  <si>
    <t>NSF/IPA: J Olds</t>
  </si>
  <si>
    <t>BIO-1461743</t>
  </si>
  <si>
    <t>GSE Educ Grants&amp;Contracts</t>
  </si>
  <si>
    <t xml:space="preserve">Parker, Audra </t>
  </si>
  <si>
    <t>222959</t>
  </si>
  <si>
    <t>VA  Local Govt Contracts</t>
  </si>
  <si>
    <t>George Mason University Elementary PDS Internship Program Fairfax County Public Schools</t>
  </si>
  <si>
    <t>FCPS/Elementary PDS Interns FY17</t>
  </si>
  <si>
    <t>Fairfax County Public Schools</t>
  </si>
  <si>
    <t>4400000502/1/8500250793</t>
  </si>
  <si>
    <t xml:space="preserve">Bannan, Brenda </t>
  </si>
  <si>
    <t>203978</t>
  </si>
  <si>
    <t>EAGER:Smart and Connected Communities: Engineering Networked Devices for Multiteam Learning and Performance</t>
  </si>
  <si>
    <t>NSF/EAGER/Networked Devices</t>
  </si>
  <si>
    <t>1637263</t>
  </si>
  <si>
    <t>History&amp;Art Hist Grants &amp; Contract</t>
  </si>
  <si>
    <t>Schrum, Kelly R</t>
  </si>
  <si>
    <t>203954</t>
  </si>
  <si>
    <t>Diplomacy in Action: Diplomatic Simulations in the Classroom</t>
  </si>
  <si>
    <t>DOS/Diplomacy in Action</t>
  </si>
  <si>
    <t>S-LMAQM-16-CA-1172</t>
  </si>
  <si>
    <t>Taxman, Faye Sharon</t>
  </si>
  <si>
    <t>222933</t>
  </si>
  <si>
    <t>Non-Va State Contracts</t>
  </si>
  <si>
    <t>Evidence Based Practice FY17</t>
  </si>
  <si>
    <t>DPSCS/Evidence Based Practice FY17</t>
  </si>
  <si>
    <t>Maryland Dept of Public Safety &amp; Co</t>
  </si>
  <si>
    <t>CSIS Grants &amp; Contracts</t>
  </si>
  <si>
    <t xml:space="preserve">Jajodia, Sushil </t>
  </si>
  <si>
    <t>203908</t>
  </si>
  <si>
    <t>Believable Fake Scientific Document Generation by Exploring Data Semantics</t>
  </si>
  <si>
    <t>ONR/Data Semantics</t>
  </si>
  <si>
    <t>N00014-16-1-2896</t>
  </si>
  <si>
    <t>$1,239,078</t>
  </si>
  <si>
    <t>203937</t>
  </si>
  <si>
    <t>Structural Countermeasure/Research Program</t>
  </si>
  <si>
    <t>DOT/NHTSA/Structural/080116-031717</t>
  </si>
  <si>
    <t>DTNH2215D00005/ TASK ORDER 1</t>
  </si>
  <si>
    <t>Delsole, Timothy M</t>
  </si>
  <si>
    <t>203916</t>
  </si>
  <si>
    <t>Fingerprints of AMOC Variations Derived from Machine Learning Methods</t>
  </si>
  <si>
    <t>NOAA/Fingerprints AMOC Variations</t>
  </si>
  <si>
    <t>NA16OAR4310175</t>
  </si>
  <si>
    <t>203987</t>
  </si>
  <si>
    <t>Improving Cerebral Aneurysm Risk Assessment through Understanding Wall Vulnerability and Failure Modes</t>
  </si>
  <si>
    <t>Pitt/NIH/Aneurysm Risk Assessment</t>
  </si>
  <si>
    <t>University Of Pittsburgh</t>
  </si>
  <si>
    <t>NIH</t>
  </si>
  <si>
    <t>0051163 (128078-1)</t>
  </si>
  <si>
    <t>203967</t>
  </si>
  <si>
    <t>TOPR 3: Development &amp; Optimization of Effective New Anti-Ram Devices</t>
  </si>
  <si>
    <t>DOT/FHA/Roadside Safety Team/TO3</t>
  </si>
  <si>
    <t>DTFH6114D00012 ORDER NO. 3</t>
  </si>
  <si>
    <t>Jafri, Mohsin Saleet</t>
  </si>
  <si>
    <t>203816</t>
  </si>
  <si>
    <t>Multiscale Spatiotemporal Modeling of Cardiac Mitochondria</t>
  </si>
  <si>
    <t>UMD/NIH/Cardiac Mitochondria Yr3</t>
  </si>
  <si>
    <t>State Of Maryland</t>
  </si>
  <si>
    <t>1500057</t>
  </si>
  <si>
    <t>Brennan, Sheila A</t>
  </si>
  <si>
    <t>222159</t>
  </si>
  <si>
    <t>Private Industry Contracts</t>
  </si>
  <si>
    <t>Collaborative Storage for Zotero Service Contract</t>
  </si>
  <si>
    <t>CDS/Zotero Service Contract</t>
  </si>
  <si>
    <t>Corporation for Digital Scholarship</t>
  </si>
  <si>
    <t>222962</t>
  </si>
  <si>
    <t>Perthera Contract</t>
  </si>
  <si>
    <t>Perthera/Contract</t>
  </si>
  <si>
    <t>Perthera</t>
  </si>
  <si>
    <t>Elder, Robert James</t>
  </si>
  <si>
    <t>203887</t>
  </si>
  <si>
    <t>Research Support for SOCOM: Shadows of Violence: Empirical Assessments of Threats, Coercion and Gray Zones</t>
  </si>
  <si>
    <t>UMD/DHS/SOCOM: Gray Zones</t>
  </si>
  <si>
    <t>Department of Homeland Security</t>
  </si>
  <si>
    <t>38652Z9247101</t>
  </si>
  <si>
    <t xml:space="preserve">Ascoli, Giorgio </t>
  </si>
  <si>
    <t>203418</t>
  </si>
  <si>
    <t>CRCNS: Cytoskeletal Mechanisms of Dendrite Arbor Shape Development</t>
  </si>
  <si>
    <t>GSU/NIH/CRCNS</t>
  </si>
  <si>
    <t>Georgia State University</t>
  </si>
  <si>
    <t>SP00011690-01</t>
  </si>
  <si>
    <t>Blackwell, Kim L</t>
  </si>
  <si>
    <t>203334</t>
  </si>
  <si>
    <t>CRCNS: US-French Collaboration: Dopamine Modulation of Calcium Influx Underlying Synaptic Plasticity</t>
  </si>
  <si>
    <t>NIH/Dopamine Modulation of Calcium</t>
  </si>
  <si>
    <t>1R01DA038890-01</t>
  </si>
  <si>
    <t>$637,202.00</t>
  </si>
  <si>
    <t>CSISS Grants &amp; Contracts</t>
  </si>
  <si>
    <t xml:space="preserve">Huang, Min </t>
  </si>
  <si>
    <t>203939</t>
  </si>
  <si>
    <t>Integrating Satellite Soil Moisture into Weather, Emission, and Air Quality Modeling</t>
  </si>
  <si>
    <t>NASA/Air Quality Modeling</t>
  </si>
  <si>
    <t>NNX16AN39G</t>
  </si>
  <si>
    <t>$431,070.00</t>
  </si>
  <si>
    <t>Hintz, Kenneth J</t>
  </si>
  <si>
    <t>203903</t>
  </si>
  <si>
    <t>The Automatic SIEV-Net Instantiation for Collection Planning and</t>
  </si>
  <si>
    <t>NAVSUP/NAVY/SIEV-Net Instantiation</t>
  </si>
  <si>
    <t>N00244-16-1-0026</t>
  </si>
  <si>
    <t>$451,988</t>
  </si>
  <si>
    <t xml:space="preserve">Rubin, Philip </t>
  </si>
  <si>
    <t>203546</t>
  </si>
  <si>
    <t>Ultra-Rare Kaon Decay Experiments at CERN</t>
  </si>
  <si>
    <t>NSF/Kaon Decay Exps at CERN</t>
  </si>
  <si>
    <t>1506088</t>
  </si>
  <si>
    <t>$450,000.00</t>
  </si>
  <si>
    <t>Schar School of Policy &amp; Government</t>
  </si>
  <si>
    <t>CRA Grants &amp; Contracts</t>
  </si>
  <si>
    <t>Clower, Terry Lee</t>
  </si>
  <si>
    <t>222935</t>
  </si>
  <si>
    <t>The Economic Impacts of the Pet Industry in the United States</t>
  </si>
  <si>
    <t>PIJAC/Pet Industry</t>
  </si>
  <si>
    <t>Pet Industry Joint Advisory Council</t>
  </si>
  <si>
    <t xml:space="preserve">Lin, Jessica </t>
  </si>
  <si>
    <t>203919</t>
  </si>
  <si>
    <t>Trajectory Pattern Mining and User Behavior Characterization on Large-Scale Track Data</t>
  </si>
  <si>
    <t>SAINC/NRL/Track Data</t>
  </si>
  <si>
    <t>Strategic Analysis Inc.</t>
  </si>
  <si>
    <t>Naval Research Laboratory (NRL)</t>
  </si>
  <si>
    <t>SA-GMU-NRL-2016</t>
  </si>
  <si>
    <t>$138,694</t>
  </si>
  <si>
    <t>Office of Continuing&amp;Prof Educ</t>
  </si>
  <si>
    <t>Fx OCPE Contract Noncr Non-Fed G&amp;C</t>
  </si>
  <si>
    <t xml:space="preserve">Dawson, Bradley </t>
  </si>
  <si>
    <t>229694</t>
  </si>
  <si>
    <t>OCPE Non-Fed Grants &amp; Contracts</t>
  </si>
  <si>
    <t>BDO USA, LLP-FY17-Positive Leadership Certificate Program</t>
  </si>
  <si>
    <t>LS/CWB-BDO-FY17-LCCS 0300 S01</t>
  </si>
  <si>
    <t>BDO USA LLP</t>
  </si>
  <si>
    <t>PO #16-056P</t>
  </si>
  <si>
    <t>Straus, David M</t>
  </si>
  <si>
    <t>203353</t>
  </si>
  <si>
    <t>DOE Grants</t>
  </si>
  <si>
    <t>Mid-Latitude Circulation and Extremes in a Changing Climate</t>
  </si>
  <si>
    <t>DOE/Mid-Latitude Circulation</t>
  </si>
  <si>
    <t>US Department of Energy US DOE</t>
  </si>
  <si>
    <t>DE-SC0012599</t>
  </si>
  <si>
    <t>$397,879</t>
  </si>
  <si>
    <t>CEIE Grants &amp; Contracts</t>
  </si>
  <si>
    <t xml:space="preserve">Maggioni, Viviana </t>
  </si>
  <si>
    <t>203964</t>
  </si>
  <si>
    <t>NASA Grants</t>
  </si>
  <si>
    <t>Hyper-Resolution Hyrdologic Modeling Enabled by SMAP Observations</t>
  </si>
  <si>
    <t>NASA/Hyper-Resolution Hydrologic</t>
  </si>
  <si>
    <t>NNX16AQ47G</t>
  </si>
  <si>
    <t>$280,416</t>
  </si>
  <si>
    <t>Math Educ Ctr Grants &amp; Contracts</t>
  </si>
  <si>
    <t xml:space="preserve">Hjalmarson, Margret </t>
  </si>
  <si>
    <t>203355</t>
  </si>
  <si>
    <t>NSF IPA Agreement - Dr. Margret Hjalmarson</t>
  </si>
  <si>
    <t>NSF/IPA: M Hjalmarson</t>
  </si>
  <si>
    <t>1461865</t>
  </si>
  <si>
    <t>Jones, James H</t>
  </si>
  <si>
    <t>203963</t>
  </si>
  <si>
    <t>Inferring Past Mobile Device Activity from Partial Digital Artifacts</t>
  </si>
  <si>
    <t>NPS/Inferring Past mobile Device</t>
  </si>
  <si>
    <t>N00244-16-1-0051</t>
  </si>
  <si>
    <t xml:space="preserve">Guo, Zhichang </t>
  </si>
  <si>
    <t>203913</t>
  </si>
  <si>
    <t>Improving subseasonal to seasonal forecast skill of North American precipitation and surface air temperature using multi-model strategy</t>
  </si>
  <si>
    <t>NOAA/Improving Forecast Skill</t>
  </si>
  <si>
    <t>NA16OAR4310072</t>
  </si>
  <si>
    <t>Kennedy, William G</t>
  </si>
  <si>
    <t>203979</t>
  </si>
  <si>
    <t>Developing Methods for Specifying Autonomous Systems Behavior</t>
  </si>
  <si>
    <t>LMI/NASA/AutonomousSystemsBehavior</t>
  </si>
  <si>
    <t>Logistics Management Institute LMI</t>
  </si>
  <si>
    <t>NASA</t>
  </si>
  <si>
    <t>1763</t>
  </si>
  <si>
    <t>246,678.00</t>
  </si>
  <si>
    <t xml:space="preserve">Mishin, Yuri </t>
  </si>
  <si>
    <t>203351</t>
  </si>
  <si>
    <t>200297</t>
  </si>
  <si>
    <t>Grain Boundary Diffusion in Electronic and Structural Materials</t>
  </si>
  <si>
    <t>DOE/Grain Diffusion</t>
  </si>
  <si>
    <t>DE-FG02-01ER45871</t>
  </si>
  <si>
    <t>$2,053,914</t>
  </si>
  <si>
    <t>Dirmeyer, Paul A</t>
  </si>
  <si>
    <t>203050</t>
  </si>
  <si>
    <t>Diagnosis and Validation of Land-Atmosphere Feedbacks in Two Global Models</t>
  </si>
  <si>
    <t>NASA/Land-Atmosphere Feedbacks</t>
  </si>
  <si>
    <t>NNX13AQ21G</t>
  </si>
  <si>
    <t>$510,040</t>
  </si>
  <si>
    <t>203907</t>
  </si>
  <si>
    <t>SHRP2 Research Support</t>
  </si>
  <si>
    <t>DOT/FHA/SHRP2/5009/081616-081518</t>
  </si>
  <si>
    <t>DTFH6114D00054 ORDER NO 5009</t>
  </si>
  <si>
    <t>$259,648</t>
  </si>
  <si>
    <t>SSPG Grants &amp; Contracts</t>
  </si>
  <si>
    <t>Washington, Anne Louise</t>
  </si>
  <si>
    <t>203923</t>
  </si>
  <si>
    <t>Digital Strategy of Open Data Suppliers</t>
  </si>
  <si>
    <t>NSF/Digital Strategy</t>
  </si>
  <si>
    <t>1635449</t>
  </si>
  <si>
    <t>Tong, Daniel Quansong</t>
  </si>
  <si>
    <t>203993</t>
  </si>
  <si>
    <t>Novel use of NASA data with emission data assimilation to support U.S. National Air Quality Forecasting Capability and WMO regional chemical reanalysis</t>
  </si>
  <si>
    <t>NASA/Emission Data Assimilation</t>
  </si>
  <si>
    <t>NNX16AQ19G</t>
  </si>
  <si>
    <t>$367,145</t>
  </si>
  <si>
    <t>Rosenberg, Jessica L</t>
  </si>
  <si>
    <t>204017</t>
  </si>
  <si>
    <t>AAAS Science &amp; Technology Policy Fellow at the National Science Foundation</t>
  </si>
  <si>
    <t>AAAS/NSF/Sci&amp;Tech Policy Fellowship</t>
  </si>
  <si>
    <t>American Association for the Advanc</t>
  </si>
  <si>
    <t>Mechanical Engineering G&amp;C</t>
  </si>
  <si>
    <t xml:space="preserve">Sahraei Esfahani, Elham </t>
  </si>
  <si>
    <t>222957</t>
  </si>
  <si>
    <t>Univ,Assoc,Foreign Entities Grants</t>
  </si>
  <si>
    <t>Modeling of Lithium Ion Batteries under Mechanical Abuse</t>
  </si>
  <si>
    <t>MIT/Battery Consortium</t>
  </si>
  <si>
    <t>Massachusetts Institute of Technolo</t>
  </si>
  <si>
    <t>Battery Consortium</t>
  </si>
  <si>
    <t>5710004155</t>
  </si>
  <si>
    <t xml:space="preserve">Stan, Cristiana </t>
  </si>
  <si>
    <t>203955</t>
  </si>
  <si>
    <t>Advanced Diagnostics for Tropical-Midlatitude Interactions and Teleconnections on Intraseasonal Timescales</t>
  </si>
  <si>
    <t>NOAA/Tropical-Midlatitude Timescale</t>
  </si>
  <si>
    <t>NA16NWS4680022</t>
  </si>
  <si>
    <t>$255,604</t>
  </si>
  <si>
    <t>222974</t>
  </si>
  <si>
    <t>Traineeships for Education of Special Education Personnel: General Curriculum K-12 Endorsement Area Program</t>
  </si>
  <si>
    <t>VADOE/Traineeships K-12</t>
  </si>
  <si>
    <t>Virginia Department of Education</t>
  </si>
  <si>
    <t>SPED. END PRO17-872</t>
  </si>
  <si>
    <t>Pegion, Kathleen V</t>
  </si>
  <si>
    <t>203930</t>
  </si>
  <si>
    <t>Developing a Real-Time Multi-Model Sub-Seasonal Predictive Capability</t>
  </si>
  <si>
    <t>NOAA/Sub-Seasonal Predictive</t>
  </si>
  <si>
    <t>NA16OAR4310146</t>
  </si>
  <si>
    <t>$239,134</t>
  </si>
  <si>
    <t>203912</t>
  </si>
  <si>
    <t>North American Heat Wave Predictability: Assessing the Role of Land Surface Initialization on S2S and NMME Model Forecasts</t>
  </si>
  <si>
    <t>NOAA/S2S and NMME Model Forecasts</t>
  </si>
  <si>
    <t>NA16OAR4310095</t>
  </si>
  <si>
    <t>$439,882</t>
  </si>
  <si>
    <t xml:space="preserve">Papaconstantopoulos, Dimitrios </t>
  </si>
  <si>
    <t>202304</t>
  </si>
  <si>
    <t>Simulation of Naval Materials</t>
  </si>
  <si>
    <t>NRL/Naval Materials</t>
  </si>
  <si>
    <t>N00173-11-1-G002</t>
  </si>
  <si>
    <t>$1,610,361</t>
  </si>
  <si>
    <t>203995</t>
  </si>
  <si>
    <t>DoD Information Assurance Scholarship Program</t>
  </si>
  <si>
    <t>NSA/DOD IASP</t>
  </si>
  <si>
    <t>H98230-16-1-0328/1-00256807</t>
  </si>
  <si>
    <t xml:space="preserve">Earle, John </t>
  </si>
  <si>
    <t>203974</t>
  </si>
  <si>
    <t>Collaborative Research: Political Connections and Firm Behavior: Learning from Recent Revolutions in Ukraine</t>
  </si>
  <si>
    <t>NSF/CollaborativeResearch/Ukraine</t>
  </si>
  <si>
    <t>1559177</t>
  </si>
  <si>
    <t>$289,561</t>
  </si>
  <si>
    <t xml:space="preserve">Zhang, Jie </t>
  </si>
  <si>
    <t>204009</t>
  </si>
  <si>
    <t>Solar and Heliospheric CAN with CUA and NASA/GSFC, sub-task: Research on Coronal Mass Ejections</t>
  </si>
  <si>
    <t>CUA/NASA/Solar CAN/Coronal Mass</t>
  </si>
  <si>
    <t>Catholic University of America</t>
  </si>
  <si>
    <t>361303-SUB 2</t>
  </si>
  <si>
    <t>Fed Pass- Thru State Grants</t>
  </si>
  <si>
    <t>203500</t>
  </si>
  <si>
    <t>Mining and Utilizing Dataset Relevancy from Oceanographic Dataset (MUDROD) Metadata, Usage Metrics, and User Feedback to Improve Data Discovery ad Acess</t>
  </si>
  <si>
    <t>NASA/Mining and Utilizing Dataset</t>
  </si>
  <si>
    <t>NNX15AH51G</t>
  </si>
  <si>
    <t>$603,149.00</t>
  </si>
  <si>
    <t xml:space="preserve">Lohner, Rainald </t>
  </si>
  <si>
    <t>203642</t>
  </si>
  <si>
    <t>Complex Multiphysics on Future Exascale Systems</t>
  </si>
  <si>
    <t>DTRA/Complex Multiphysics Exascale</t>
  </si>
  <si>
    <t>HDTRA1-15-1-0068</t>
  </si>
  <si>
    <t>$3,108,866.00</t>
  </si>
  <si>
    <t>Learning Agents Center G &amp; C</t>
  </si>
  <si>
    <t xml:space="preserve">Boicu, Mihai </t>
  </si>
  <si>
    <t>203932</t>
  </si>
  <si>
    <t>Towards Persistent Intelligence Processing</t>
  </si>
  <si>
    <t>MITRE/NRO/Towards Intell Processing</t>
  </si>
  <si>
    <t>Mitretek Systems, Inc.</t>
  </si>
  <si>
    <t>National Reconnaissance Office</t>
  </si>
  <si>
    <t>114615</t>
  </si>
  <si>
    <t>Wage, Kathleen E</t>
  </si>
  <si>
    <t>203485</t>
  </si>
  <si>
    <t>Deep Water Acoustic Scattering and Noise</t>
  </si>
  <si>
    <t>ONR/Acoustic Scattering &amp; Noise</t>
  </si>
  <si>
    <t>N00014-15-1-2063</t>
  </si>
  <si>
    <t>$298,169</t>
  </si>
  <si>
    <t>VA State SBDC G &amp; C</t>
  </si>
  <si>
    <t>Keenan, Jody A</t>
  </si>
  <si>
    <t>203754</t>
  </si>
  <si>
    <t>Other Federal Grants</t>
  </si>
  <si>
    <t>Virginia SBDC Network - CY16</t>
  </si>
  <si>
    <t>SBA/SBDC CY16</t>
  </si>
  <si>
    <t>US Small Business Administration</t>
  </si>
  <si>
    <t>SBAHQ-16-B-0044</t>
  </si>
  <si>
    <t>ESP Grants &amp; Contracts</t>
  </si>
  <si>
    <t>Kennedy, Christopher J</t>
  </si>
  <si>
    <t>222966</t>
  </si>
  <si>
    <t>The social impacts of marine protected areas: A comparative study of the USA and beyond</t>
  </si>
  <si>
    <t>SCB/Fellowship/David Gill</t>
  </si>
  <si>
    <t>Society for Conservation Biology</t>
  </si>
  <si>
    <t>$191,221</t>
  </si>
  <si>
    <t>204006</t>
  </si>
  <si>
    <t>University Life</t>
  </si>
  <si>
    <t>Early ID Grants &amp; Contracts</t>
  </si>
  <si>
    <t>Davis, Khaseem Frederick</t>
  </si>
  <si>
    <t>221348</t>
  </si>
  <si>
    <t>VA Local Govt Grants</t>
  </si>
  <si>
    <t>FCPS/Fairfax County Public Schools Early Identification Program - Academic Year</t>
  </si>
  <si>
    <t>FCPS/FCPS EIP - AY</t>
  </si>
  <si>
    <t xml:space="preserve">Di, Liping </t>
  </si>
  <si>
    <t>203999</t>
  </si>
  <si>
    <t>203695</t>
  </si>
  <si>
    <t>Dept of Interior Grants</t>
  </si>
  <si>
    <t>Research and Development Testing, Deployment, and Revision of Consensus-Based Geospatial Standards</t>
  </si>
  <si>
    <t>USGS/Geo-Spatial Standards FY16</t>
  </si>
  <si>
    <t>US Geological Survey</t>
  </si>
  <si>
    <t>G15AC00508</t>
  </si>
  <si>
    <t>$0</t>
  </si>
  <si>
    <t xml:space="preserve">Buckley, Martha </t>
  </si>
  <si>
    <t>203931</t>
  </si>
  <si>
    <t>The Western Transition Zone as a Gatekeeper for the North Atlantic MOC Throughput</t>
  </si>
  <si>
    <t>NOAA/North Atlantic MOC Throughput</t>
  </si>
  <si>
    <t>NA16OAR4310167</t>
  </si>
  <si>
    <t>$270,251</t>
  </si>
  <si>
    <t>Baker, Pamela Hudson</t>
  </si>
  <si>
    <t>203910</t>
  </si>
  <si>
    <t>Restricted Revenue Funds</t>
  </si>
  <si>
    <t>Revenue for Virginia PTAP FY2017</t>
  </si>
  <si>
    <t>REV/Virginia PTAP FY2017</t>
  </si>
  <si>
    <t>Revenue</t>
  </si>
  <si>
    <t>222910</t>
  </si>
  <si>
    <t>Analysis of pancreatic cancer samples for the RAN-AACR supported clinical trial</t>
  </si>
  <si>
    <t>TJU/Samples for RAN-AACR Clinical</t>
  </si>
  <si>
    <t>Thomas Jefferson University</t>
  </si>
  <si>
    <t>203577</t>
  </si>
  <si>
    <t>Joint GeoInformatics Laboratory (JGIL), Phase V Cooperative Geoinformation Research with NASA GSFC Earth Sciences Data and Information Service Center (GES DISC)</t>
  </si>
  <si>
    <t>NASA/(JGIL), Phase V, (GES DISC)</t>
  </si>
  <si>
    <t>NNX15AK27A</t>
  </si>
  <si>
    <t>$3,235,641.00</t>
  </si>
  <si>
    <t>Ctr for Air Transportation G &amp; C</t>
  </si>
  <si>
    <t>Shortle, John Friedrich</t>
  </si>
  <si>
    <t>203894</t>
  </si>
  <si>
    <t>NEXTOR II: DO33: Wake Turbulence Research: Phase 4 - 2nd Year</t>
  </si>
  <si>
    <t>UMD/FAA/NextGen Wake Turbulence YR2</t>
  </si>
  <si>
    <t>Federal Aviation Administration</t>
  </si>
  <si>
    <t>36963-Z9234101</t>
  </si>
  <si>
    <t>Economics Grants &amp; Contracts</t>
  </si>
  <si>
    <t>Dunick, Jason Nagle</t>
  </si>
  <si>
    <t>221045</t>
  </si>
  <si>
    <t>VCEE/ Workshops on Econ. Educ.</t>
  </si>
  <si>
    <t>VCEE/ Workshops</t>
  </si>
  <si>
    <t>Virginia Council on Economic Educat</t>
  </si>
  <si>
    <t>FORMER INDEX: 536017</t>
  </si>
  <si>
    <t>SBDC Loudoun G &amp; C</t>
  </si>
  <si>
    <t>222917</t>
  </si>
  <si>
    <t>Loudoun County Sponsorship of MEC Leesburg (Incubator and SBDC Combined)</t>
  </si>
  <si>
    <t>LoudounCty/SBDC-Leesburg FY17</t>
  </si>
  <si>
    <t>County of Loudoun</t>
  </si>
  <si>
    <t>203849</t>
  </si>
  <si>
    <t>Targeted Chemoprevention of Breast Cancer: From the Bench to Clinical Testing</t>
  </si>
  <si>
    <t>Beckman/NIH/Targeted Chemopreventio</t>
  </si>
  <si>
    <t>Beckman Research Institute of the C</t>
  </si>
  <si>
    <t>National Institutes of Health (DHHS)</t>
  </si>
  <si>
    <t>52420.2001473.669299</t>
  </si>
  <si>
    <t>203904</t>
  </si>
  <si>
    <t>Solar and Heliospheric CAN with CUA and NASA/GSFC - Task 103</t>
  </si>
  <si>
    <t>CUA/NASA/Solar CAN/Task 103</t>
  </si>
  <si>
    <t>National Aeronautics and Space Admin</t>
  </si>
  <si>
    <t>361303-SUB 1</t>
  </si>
  <si>
    <t>$70,918</t>
  </si>
  <si>
    <t>Redlich, Allison D</t>
  </si>
  <si>
    <t>203740</t>
  </si>
  <si>
    <t>Collaborative Research: Understanding Youth Engagement in the Plea Process: Predictors and Consequences</t>
  </si>
  <si>
    <t>NSF/Youth Engagement Plea Process</t>
  </si>
  <si>
    <t>1603944</t>
  </si>
  <si>
    <t>$199,996</t>
  </si>
  <si>
    <t>203989</t>
  </si>
  <si>
    <t>NCI Program Project Applications</t>
  </si>
  <si>
    <t>UNC/NIH/P01/NCI Program Project</t>
  </si>
  <si>
    <t>University of North Carolina at Cha</t>
  </si>
  <si>
    <t>Department of Health and Human Services (NIH)</t>
  </si>
  <si>
    <t>5104992</t>
  </si>
  <si>
    <t>222888</t>
  </si>
  <si>
    <t>Other Foundation Grants</t>
  </si>
  <si>
    <t>Sentara Surgery Specialists Teaming Agreement - SOW1</t>
  </si>
  <si>
    <t>Sentara/Surgery Specialists SOW1</t>
  </si>
  <si>
    <t>Sentara Healthcare</t>
  </si>
  <si>
    <t>MASTER 4835-1445-2270.2 / SOW1</t>
  </si>
  <si>
    <t>Jones, R Christian</t>
  </si>
  <si>
    <t>222944</t>
  </si>
  <si>
    <t>An Ecological Study of Gunston Cove: 2016-17</t>
  </si>
  <si>
    <t>Fairfax County/Gunston Cove 2016-17</t>
  </si>
  <si>
    <t>County of Fairfax</t>
  </si>
  <si>
    <t>1000043188</t>
  </si>
  <si>
    <t>Summers, Michael E</t>
  </si>
  <si>
    <t>203585</t>
  </si>
  <si>
    <t>220629</t>
  </si>
  <si>
    <t>New Horizons Mission to Pluto</t>
  </si>
  <si>
    <t>SRI/NASA/Pluto</t>
  </si>
  <si>
    <t>Southwest Research Institute</t>
  </si>
  <si>
    <t>277046Q</t>
  </si>
  <si>
    <t>$568,585</t>
  </si>
  <si>
    <t>Miller, David Joshua</t>
  </si>
  <si>
    <t>222941</t>
  </si>
  <si>
    <t>CIE Support</t>
  </si>
  <si>
    <t>GMUF/CIE Support</t>
  </si>
  <si>
    <t>050508</t>
  </si>
  <si>
    <t>GENRI Grants &amp; Contracts</t>
  </si>
  <si>
    <t>Qu, John Jianhe</t>
  </si>
  <si>
    <t>203948</t>
  </si>
  <si>
    <t>Establishing the Soil Properties Monitoring and Forecasting Demonstration System by Integrated Satellite Remote Sensing, in-situ Ground Measurements and Model Simulations</t>
  </si>
  <si>
    <t>USGS/in-situ Ground Measurements</t>
  </si>
  <si>
    <t>G16AC00277</t>
  </si>
  <si>
    <t>Univ Life Grants &amp; Contracts</t>
  </si>
  <si>
    <t>221019</t>
  </si>
  <si>
    <t>Agreement Between George Mason Univerisity &amp; Prince William County Schools</t>
  </si>
  <si>
    <t>PWCS/EIP/AGMT GMU /PWCS</t>
  </si>
  <si>
    <t>Prince William County Public School</t>
  </si>
  <si>
    <t>229685</t>
  </si>
  <si>
    <t>Washington Women's Leadership Initiative-FY17/18-Access Leadership Board Preparedness Program</t>
  </si>
  <si>
    <t>LS/WWLI-FY17/18-PEBU 0100 A01&amp;A02</t>
  </si>
  <si>
    <t>Washingon Women's Leadership Initia</t>
  </si>
  <si>
    <t>STATEMENT OG WORK 9/9/16</t>
  </si>
  <si>
    <t>SMART Lab Grants &amp; Contracts</t>
  </si>
  <si>
    <t xml:space="preserve">Ambegaonkar, Jatin </t>
  </si>
  <si>
    <t>222927</t>
  </si>
  <si>
    <t>Univ,Assoc,For Entity Contracts</t>
  </si>
  <si>
    <t>The Athletic Trainer Services Agreement - Marymount University-EFHP Graduate Student</t>
  </si>
  <si>
    <t>Marymount/Athletic Training</t>
  </si>
  <si>
    <t>Marymount University</t>
  </si>
  <si>
    <t>Miller-Hooks, Elise D</t>
  </si>
  <si>
    <t>222968</t>
  </si>
  <si>
    <t>Hazel Endowed Chair for CEIE</t>
  </si>
  <si>
    <t>GMUF/Hazel Endowed Chair for CEIE</t>
  </si>
  <si>
    <t>Hazel Foundation</t>
  </si>
  <si>
    <t>090536</t>
  </si>
  <si>
    <t>202947</t>
  </si>
  <si>
    <t>I/UCRC: Collaborative Research: I/UCRC Program Center for Configuration Analytics and Automation</t>
  </si>
  <si>
    <t>NSF/Center for CAA</t>
  </si>
  <si>
    <t>IIP-1266147</t>
  </si>
  <si>
    <t xml:space="preserve">Wijesekera, Duminda </t>
  </si>
  <si>
    <t>203951</t>
  </si>
  <si>
    <t>A Three-level Graph Based Model for Forensic Analysis on Planned Missions</t>
  </si>
  <si>
    <t>NIST/Three-Level Graph</t>
  </si>
  <si>
    <t>60NANB16D286</t>
  </si>
  <si>
    <t xml:space="preserve">Weigel, Robert </t>
  </si>
  <si>
    <t>203942</t>
  </si>
  <si>
    <t>Value Added Services for VxOs: Time Series Data Server</t>
  </si>
  <si>
    <t>NASA/VxOs: Time Series Data 2016-17</t>
  </si>
  <si>
    <t>NNX16AN89G</t>
  </si>
  <si>
    <t>221347</t>
  </si>
  <si>
    <t>APS/Arlington Early Identification Program - Academic Year</t>
  </si>
  <si>
    <t>APS/FC EIP - AY</t>
  </si>
  <si>
    <t>Arlington Public Schools</t>
  </si>
  <si>
    <t>203586</t>
  </si>
  <si>
    <t>SHINE: Collaborative Data-Constrained Simulations of Coronal Mass Ejection Initiation and Propagation</t>
  </si>
  <si>
    <t>NSF/SHINE: Coronal Mass Ejection</t>
  </si>
  <si>
    <t>AGS - 1460188</t>
  </si>
  <si>
    <t>$162,528.00</t>
  </si>
  <si>
    <t>204013</t>
  </si>
  <si>
    <t>George Mason University ESL Endorsement Graduate Coursework for Selected Teachers</t>
  </si>
  <si>
    <t>VDOE/USDE/ESL Endorsement Yr2</t>
  </si>
  <si>
    <t>U.S. Department of Education</t>
  </si>
  <si>
    <t>86739-ESLCOURSEWORKYR2-872</t>
  </si>
  <si>
    <t>Balint, Peter J</t>
  </si>
  <si>
    <t>203781</t>
  </si>
  <si>
    <t>203709</t>
  </si>
  <si>
    <t>Promoting Tanzania's Environment, Conservation and Tourism (PROTECT) for USAID/Tanzania</t>
  </si>
  <si>
    <t>IRG/USAID/PROTECT Tanzania</t>
  </si>
  <si>
    <t>International Resources Group, Ltd</t>
  </si>
  <si>
    <t>US Agency for International Development</t>
  </si>
  <si>
    <t>PO-0010039</t>
  </si>
  <si>
    <t xml:space="preserve">Zhao, Xiaoquan </t>
  </si>
  <si>
    <t>203936</t>
  </si>
  <si>
    <t>HHS Contracts</t>
  </si>
  <si>
    <t>Research Support for FDA's Youth Tobacco Prevention Campaigns</t>
  </si>
  <si>
    <t>FDA/IPA: Xiaoquan Zhao</t>
  </si>
  <si>
    <t>Food and Drug Administration FDA</t>
  </si>
  <si>
    <t xml:space="preserve">Sun, Kun </t>
  </si>
  <si>
    <t>203996</t>
  </si>
  <si>
    <t>Design and Implementation of Decoy Enhanced Dynamic Virtualization Networks</t>
  </si>
  <si>
    <t>ONR/DesignImplementationDecoy</t>
  </si>
  <si>
    <t>N00014-16-1-3214</t>
  </si>
  <si>
    <t>$588,653</t>
  </si>
  <si>
    <t>Nelson, Jill K</t>
  </si>
  <si>
    <t>203891</t>
  </si>
  <si>
    <t>Collaborative Research: RAPID--EclipseMob - Crowdsourcing a Spatial Temporal Study of Low Frequency Propagation Effects Due to a Total Solar Eclipse</t>
  </si>
  <si>
    <t>NSF/Collab RAPID EclipseMob</t>
  </si>
  <si>
    <t>1638685</t>
  </si>
  <si>
    <t>Caswell, Shane V</t>
  </si>
  <si>
    <t>222743</t>
  </si>
  <si>
    <t>Youth Football Safety Study</t>
  </si>
  <si>
    <t>Datalys Center for Sports Injury Re</t>
  </si>
  <si>
    <t xml:space="preserve">Domeniconi, Carlotta </t>
  </si>
  <si>
    <t>222940</t>
  </si>
  <si>
    <t>Development of Competitive Intelligence Analysis Enhancement Using Structured and Unstructured Data</t>
  </si>
  <si>
    <t>FedSavvy/Development of Intelligenc</t>
  </si>
  <si>
    <t>FedSavvy Strategies, LLC</t>
  </si>
  <si>
    <t>222918</t>
  </si>
  <si>
    <t xml:space="preserve">Letiecq, Bethany </t>
  </si>
  <si>
    <t>222647</t>
  </si>
  <si>
    <t>Alexandria Early Childhood CBPR Project</t>
  </si>
  <si>
    <t>GMUF/CBPR Project</t>
  </si>
  <si>
    <t>020318</t>
  </si>
  <si>
    <t>222771</t>
  </si>
  <si>
    <t>UN Fellowship for Geoinformation</t>
  </si>
  <si>
    <t>GMUF/UN/Fellowship Geoinformation</t>
  </si>
  <si>
    <t>United Nations</t>
  </si>
  <si>
    <t xml:space="preserve">Chitnis, Parag </t>
  </si>
  <si>
    <t>203565</t>
  </si>
  <si>
    <t>Ultrasound-Mediated Control of Implantable Microdevices Made of Biocompatible Polymers</t>
  </si>
  <si>
    <t>Columbia/NSF/ImplantableMicrodevice</t>
  </si>
  <si>
    <t>Columbia University</t>
  </si>
  <si>
    <t>1 (GG008655)/PO# G06022</t>
  </si>
  <si>
    <t>$172,290</t>
  </si>
  <si>
    <t>203915</t>
  </si>
  <si>
    <t>Sub-Seasonal Prediction with CCSM4</t>
  </si>
  <si>
    <t>NOAA/CCSM4</t>
  </si>
  <si>
    <t>NA16OAR4310151</t>
  </si>
  <si>
    <t>$102,344</t>
  </si>
  <si>
    <t>203957</t>
  </si>
  <si>
    <t>Securing Cloud Infrastructure through Quantitative Threat Models and Optimization</t>
  </si>
  <si>
    <t>NIST/Cloud Infrastructure</t>
  </si>
  <si>
    <t>60NANB16D287</t>
  </si>
  <si>
    <t xml:space="preserve">Zhu, Shanjiang </t>
  </si>
  <si>
    <t>203941</t>
  </si>
  <si>
    <t>RAPID: Transit Network Disruption, Service Reliability, and Travel Behavior</t>
  </si>
  <si>
    <t>NSF/RAPID Transit</t>
  </si>
  <si>
    <t>CMMI-1649189</t>
  </si>
  <si>
    <t xml:space="preserve">Khaloo, Ali </t>
  </si>
  <si>
    <t>204005</t>
  </si>
  <si>
    <t>Bringing Digital Twin Technology to the Asset Management Community</t>
  </si>
  <si>
    <t>NSF/Twin Technology</t>
  </si>
  <si>
    <t>222319</t>
  </si>
  <si>
    <t>George Mason University and the Center for Configuration Analytics and Automation Consortium</t>
  </si>
  <si>
    <t>NG/CCAA Membership</t>
  </si>
  <si>
    <t>Northrop-Grumman</t>
  </si>
  <si>
    <t>7500134292</t>
  </si>
  <si>
    <t>$234,000</t>
  </si>
  <si>
    <t xml:space="preserve">Jabbari, Bijan </t>
  </si>
  <si>
    <t>203830</t>
  </si>
  <si>
    <t>Secure MAC Wireless Network Protocols</t>
  </si>
  <si>
    <t>NRL/Secure MAC Layer Wireless</t>
  </si>
  <si>
    <t>N00173-16-1-G005</t>
  </si>
  <si>
    <t>$277,280</t>
  </si>
  <si>
    <t>222921</t>
  </si>
  <si>
    <t>Identifying novel, health-related predictors of recidivism: Informing evidence-based throughcare</t>
  </si>
  <si>
    <t>Griffith/ARC/Identifying health</t>
  </si>
  <si>
    <t>Griffith University</t>
  </si>
  <si>
    <t>Australian Research Council</t>
  </si>
  <si>
    <t>222916</t>
  </si>
  <si>
    <t>Hidalgo RNR</t>
  </si>
  <si>
    <t>Hidalgo County/ Hidalgo RNR</t>
  </si>
  <si>
    <t>County of Hildago</t>
  </si>
  <si>
    <t>Claeys, Eric Richard</t>
  </si>
  <si>
    <t>222947</t>
  </si>
  <si>
    <t>Professor Claeys to be Visiting Fellow at Princeton University-James Madison Program-Spring 2017</t>
  </si>
  <si>
    <t>Princeton/VisitingFellow/Claeys</t>
  </si>
  <si>
    <t>Princeton University</t>
  </si>
  <si>
    <t>Shaw, Tyler H</t>
  </si>
  <si>
    <t>222929</t>
  </si>
  <si>
    <t>Google Award</t>
  </si>
  <si>
    <t>GMUF/Google Award</t>
  </si>
  <si>
    <t>011602</t>
  </si>
  <si>
    <t>Ramirez, Carlos D</t>
  </si>
  <si>
    <t>203972</t>
  </si>
  <si>
    <t>GMU/FDIC IPA Buyout</t>
  </si>
  <si>
    <t>FDIC\IPA C Ramirez AY17</t>
  </si>
  <si>
    <t>FDIC</t>
  </si>
  <si>
    <t>203909</t>
  </si>
  <si>
    <t>203886</t>
  </si>
  <si>
    <t>Mason Fulbright Gateway Orientation</t>
  </si>
  <si>
    <t>IIE/DOS/Fulbright Gateway FY16-17</t>
  </si>
  <si>
    <t>US Department of State</t>
  </si>
  <si>
    <t>3216_GMU_2.19.16</t>
  </si>
  <si>
    <t>McGrath, Robert J</t>
  </si>
  <si>
    <t>203966</t>
  </si>
  <si>
    <t>RIDIR: Collaborative Research: DAPPR: Diffusion Analytics for Public Policy Research</t>
  </si>
  <si>
    <t>NSF/Public Policy Research</t>
  </si>
  <si>
    <t>1636668</t>
  </si>
  <si>
    <t>229690</t>
  </si>
  <si>
    <t>KEPCO International Nuclear Graduate School-FY17-Architectural Based Systems Engineering</t>
  </si>
  <si>
    <t>LS/VSE-KINGS-FY17-PEVS 0100 F13</t>
  </si>
  <si>
    <t>KEPCO International Nuclear Graduat</t>
  </si>
  <si>
    <t>MOU 8/18/16</t>
  </si>
  <si>
    <t>Fx OCPE Cntrct Nncrdit Fed G&amp;C</t>
  </si>
  <si>
    <t>209724</t>
  </si>
  <si>
    <t>Federal OCPE Grants &amp; Contracts</t>
  </si>
  <si>
    <t>Central Intelligence Agency-FY17-Lecture Series: Data Science</t>
  </si>
  <si>
    <t>LS/VSE-CIA-FY17-PEVS 0119 S01</t>
  </si>
  <si>
    <t>2013-13070900005 MOD 018</t>
  </si>
  <si>
    <t>209725</t>
  </si>
  <si>
    <t>Central Intelligence Agency-FY17-Lecture Series-Cyber Digital Literacy</t>
  </si>
  <si>
    <t>LS/VSE-CIA-FY17-PEVS 0118 S03</t>
  </si>
  <si>
    <t>203708</t>
  </si>
  <si>
    <t>Kinetic/Non-Kinetic Integrated Force Effects (KNIFE) JCTD Transition Activities</t>
  </si>
  <si>
    <t>Exelis/NRL/EXP/KNIFE JCTD/Task2</t>
  </si>
  <si>
    <t>Exelis Visual Information Solutions</t>
  </si>
  <si>
    <t>Naval Research Laboratory</t>
  </si>
  <si>
    <t>408801</t>
  </si>
  <si>
    <t>$132,741</t>
  </si>
  <si>
    <t>Handler, Robert A</t>
  </si>
  <si>
    <t>203968</t>
  </si>
  <si>
    <t>Collaborative Research: Thermal Transport in Elastic Turbulence</t>
  </si>
  <si>
    <t>NSF/Thermal Transport</t>
  </si>
  <si>
    <t>1652090</t>
  </si>
  <si>
    <t>203949</t>
  </si>
  <si>
    <t>Satellite Data Reprocessing in Support of NOAA Sensor Data Records (SDRs)  Program - Task Order 2</t>
  </si>
  <si>
    <t>ERT/NOAA/Satellite Data SDR TO 2</t>
  </si>
  <si>
    <t>ERT, Inc.</t>
  </si>
  <si>
    <t>National Oceanic and Atmospheric Admin</t>
  </si>
  <si>
    <t>4300-SUB011 TO 2</t>
  </si>
  <si>
    <t>NCBID Grants &amp; Contracts</t>
  </si>
  <si>
    <t xml:space="preserve">Kehn-Hall, Kylene </t>
  </si>
  <si>
    <t>222881</t>
  </si>
  <si>
    <t>Mosquito Pool Testing for viruses throught qRT-PCR</t>
  </si>
  <si>
    <t>PWC/Mosquito Pool Testing for Virus</t>
  </si>
  <si>
    <t>Prince William County Government</t>
  </si>
  <si>
    <t>5006632</t>
  </si>
  <si>
    <t>$59,670</t>
  </si>
  <si>
    <t>Ctr Digital Media Grants &amp; Conts</t>
  </si>
  <si>
    <t>Haley, Marjorie H</t>
  </si>
  <si>
    <t>222964</t>
  </si>
  <si>
    <t>Teachers'Council, George Mason University</t>
  </si>
  <si>
    <t>QFI/Teachers' Council</t>
  </si>
  <si>
    <t>Qatar Foundation International, LLC</t>
  </si>
  <si>
    <t>G-1608-57632</t>
  </si>
  <si>
    <t>Statistics Grants &amp; Contracts</t>
  </si>
  <si>
    <t xml:space="preserve">Tang, Liansheng </t>
  </si>
  <si>
    <t>203950</t>
  </si>
  <si>
    <t>IPA for Liansheng Tang</t>
  </si>
  <si>
    <t>DHHS/IPA/Larry Tang</t>
  </si>
  <si>
    <t>3569547</t>
  </si>
  <si>
    <t>Wilson, David B</t>
  </si>
  <si>
    <t>222899</t>
  </si>
  <si>
    <t>Police Initiated Diversion for Youth to Prevent Future Delinquent Behavior: A Systematic Review</t>
  </si>
  <si>
    <t>JacobsFdn/Police Divers Youth</t>
  </si>
  <si>
    <t>Jacobs Foundation</t>
  </si>
  <si>
    <t>Mentor Protege G &amp; C</t>
  </si>
  <si>
    <t xml:space="preserve">Evans, Wayne </t>
  </si>
  <si>
    <t>203771</t>
  </si>
  <si>
    <t>Army BAE Indatatech MPP</t>
  </si>
  <si>
    <t>BAE/Army/Indatatech MPP</t>
  </si>
  <si>
    <t xml:space="preserve">BAE Systems Advanced Technologies, </t>
  </si>
  <si>
    <t>Army</t>
  </si>
  <si>
    <t>921390</t>
  </si>
  <si>
    <t>203997</t>
  </si>
  <si>
    <t>Cyber Moat: Adaptive Virtualized Network Framework for Deception and Disinformation</t>
  </si>
  <si>
    <t>ONR/CyberMoatAdaptiveVirtualNetwork</t>
  </si>
  <si>
    <t>N00014-16-1-3216</t>
  </si>
  <si>
    <t>$540,586</t>
  </si>
  <si>
    <t>Grants &amp; Contracts Provost</t>
  </si>
  <si>
    <t>203314</t>
  </si>
  <si>
    <t>203034</t>
  </si>
  <si>
    <t>Graduate Research Fellowship Program (GRFP)</t>
  </si>
  <si>
    <t>NSF/GRFP:Ionic Effects/M Gertz</t>
  </si>
  <si>
    <t>DGE-1356109</t>
  </si>
  <si>
    <t>$693,000</t>
  </si>
  <si>
    <t>203456</t>
  </si>
  <si>
    <t>Juvenile Drug Court Systematic Review</t>
  </si>
  <si>
    <t>AIR/OJJDP/Juvenile Drug Court Rev</t>
  </si>
  <si>
    <t>American Institutes for Research in</t>
  </si>
  <si>
    <t>Office of Juvenile Justice and Delinquency Prevent</t>
  </si>
  <si>
    <t>0373700102 PROJECT #03737</t>
  </si>
  <si>
    <t>$141500</t>
  </si>
  <si>
    <t>203313</t>
  </si>
  <si>
    <t>203509</t>
  </si>
  <si>
    <t>203566</t>
  </si>
  <si>
    <t>222971</t>
  </si>
  <si>
    <t>NASG Training Program - August 2016</t>
  </si>
  <si>
    <t xml:space="preserve">National Admin. Surveying, Mapping </t>
  </si>
  <si>
    <t xml:space="preserve">Hao, Xianjun </t>
  </si>
  <si>
    <t>203914</t>
  </si>
  <si>
    <t>AMSU Brightness Temperature NOAA FCDR (01B-18B) and Gridded (01B-18a) and Mean Layer Termperature</t>
  </si>
  <si>
    <t>GST/NOAA/AMSU Brightness</t>
  </si>
  <si>
    <t>Global Science &amp; Technology, Inc.</t>
  </si>
  <si>
    <t>NOAA</t>
  </si>
  <si>
    <t>$49,996</t>
  </si>
  <si>
    <t>209727</t>
  </si>
  <si>
    <t>Central Intelligence Agency-FY17-Systems Engineering Certificate</t>
  </si>
  <si>
    <t>LS/VSE-CIA-FY17-SYST ENGR CERT Fall</t>
  </si>
  <si>
    <t>2013-13070900005-MOD15</t>
  </si>
  <si>
    <t>Gifford, Jonathan L</t>
  </si>
  <si>
    <t>222938</t>
  </si>
  <si>
    <t>Ctr for Transportation P3 Policy</t>
  </si>
  <si>
    <t>GMUF/CtrforTransportationP3Policy</t>
  </si>
  <si>
    <t>120549</t>
  </si>
  <si>
    <t xml:space="preserve">Mehlenbeck, Robyn </t>
  </si>
  <si>
    <t>222379</t>
  </si>
  <si>
    <t>Professional Serviced Agreement</t>
  </si>
  <si>
    <t>Inova/PSA Clinical Psychologist</t>
  </si>
  <si>
    <t>Inova Healthcare</t>
  </si>
  <si>
    <t>Nicogossian, Arnauld E</t>
  </si>
  <si>
    <t>202683</t>
  </si>
  <si>
    <t>Updating and Managing Space Medicine Literature Database:Expansion of the database operation and technical suppport</t>
  </si>
  <si>
    <t>NASA/Space Medicine Database</t>
  </si>
  <si>
    <t>NNX12AK32G</t>
  </si>
  <si>
    <t>$447,586.00</t>
  </si>
  <si>
    <t xml:space="preserve">Yigit, Erdal </t>
  </si>
  <si>
    <t>203944</t>
  </si>
  <si>
    <t>Earth and Space Science Fellowship</t>
  </si>
  <si>
    <t>NASA/Fellowship/Peter Panka</t>
  </si>
  <si>
    <t>NNX16AP02H</t>
  </si>
  <si>
    <t xml:space="preserve">Yang, Ruixin </t>
  </si>
  <si>
    <t>203935</t>
  </si>
  <si>
    <t>USDA Grants</t>
  </si>
  <si>
    <t>Enhancement of procedures and documentation of U.S. State-level Agricultural Productivity Accounts</t>
  </si>
  <si>
    <t>USDA/State-level Agricultural</t>
  </si>
  <si>
    <t>US Department of Agriculture (USDA)</t>
  </si>
  <si>
    <t>58-6000-6-0026</t>
  </si>
  <si>
    <t>203613</t>
  </si>
  <si>
    <t>The STEREO IMPACT (In-situ Measurement of Particles and CME Transients) Investigation: Observing and Interpreting Solar Cycle 24 Changes in the Heliosphere</t>
  </si>
  <si>
    <t>UCBerkeley/NASA/Stereo Impact/Cyc24</t>
  </si>
  <si>
    <t>University of California at Berkele</t>
  </si>
  <si>
    <t>00008866</t>
  </si>
  <si>
    <t>$87,665.00</t>
  </si>
  <si>
    <t>203900</t>
  </si>
  <si>
    <t>203370</t>
  </si>
  <si>
    <t>203739</t>
  </si>
  <si>
    <t>NGA Chenega cBEYONData</t>
  </si>
  <si>
    <t>Chenega/NGA/cBEYONData MPP</t>
  </si>
  <si>
    <t>Chenega Technology Services Corpora</t>
  </si>
  <si>
    <t>National Geospatial-Intelligence Agency</t>
  </si>
  <si>
    <t>CFS-160135-GMU</t>
  </si>
  <si>
    <t>Simmons, Solon Jason</t>
  </si>
  <si>
    <t>222926</t>
  </si>
  <si>
    <t>Professional Services Agreement</t>
  </si>
  <si>
    <t>FUC3/Professional ServicesAgreement</t>
  </si>
  <si>
    <t>Fundacion Universidad Carlos III</t>
  </si>
  <si>
    <t>229686</t>
  </si>
  <si>
    <t>Howard County MD, DPW-FY17/18-Facility Management Certificate Program</t>
  </si>
  <si>
    <t>LS/Howard Cnty MD-FY17/18-FM Cert</t>
  </si>
  <si>
    <t>Howard County Maryland, Dept of Pub</t>
  </si>
  <si>
    <t>SIGNED TRAINING AUTH 8/12/16</t>
  </si>
  <si>
    <t>Gest, Justin D</t>
  </si>
  <si>
    <t>222934</t>
  </si>
  <si>
    <t>Naturalizing New York: An Impact Evaluation</t>
  </si>
  <si>
    <t>Stanford/RHF/Naturalizing NY</t>
  </si>
  <si>
    <t>Stanford University</t>
  </si>
  <si>
    <t>Robin Hood Foundation</t>
  </si>
  <si>
    <t>61267241-123714</t>
  </si>
  <si>
    <t>$52,500</t>
  </si>
  <si>
    <t>209726</t>
  </si>
  <si>
    <t>Central Intellingence Agency-FY17-Big Data Certificate</t>
  </si>
  <si>
    <t>LS/VSE AIT-CIA-FY17-BIG DATA CERT F</t>
  </si>
  <si>
    <t>2013-130709900005 MOD-015</t>
  </si>
  <si>
    <t>Troutman, Mark D</t>
  </si>
  <si>
    <t>203918</t>
  </si>
  <si>
    <t>203681</t>
  </si>
  <si>
    <t>Cyber Security and Information Systems Information Analysis Center (CSIAC) Basic Center Operations (BCO)</t>
  </si>
  <si>
    <t>QSI/USAF/CSIAC BCO CLIN0002AB</t>
  </si>
  <si>
    <t>Quanterion Solutions Inc.</t>
  </si>
  <si>
    <t>Air Force</t>
  </si>
  <si>
    <t>2012-CSIAC-03/2012-CSIAC-03</t>
  </si>
  <si>
    <t>Klein, Daniel B</t>
  </si>
  <si>
    <t>222937</t>
  </si>
  <si>
    <t>Atlas Network/Econ Journal Watch</t>
  </si>
  <si>
    <t>Atlas Network/EconJournalWatch</t>
  </si>
  <si>
    <t>Atlas Economic Research Foundation</t>
  </si>
  <si>
    <t>Wensing, Enrico Jacques</t>
  </si>
  <si>
    <t>203039</t>
  </si>
  <si>
    <t>Eager: The Sustainable Future Protocol: A New Social Science Research Vehicle to Identify and Develop Key Psychological and Sociocultural Compentencies for Sustainablility Worldwide</t>
  </si>
  <si>
    <t>NSF/Eager:The Sustainable Future Pr</t>
  </si>
  <si>
    <t>PLR-1355914</t>
  </si>
  <si>
    <t>$334,648</t>
  </si>
  <si>
    <t>203864</t>
  </si>
  <si>
    <t>System for Evaluating and Assessing Holistic Aircrew Workload (SEAHAWK)</t>
  </si>
  <si>
    <t>CharlesRiver/ONR/STTR/SEAHAWK</t>
  </si>
  <si>
    <t>Charles River Analytics, Inc</t>
  </si>
  <si>
    <t>Office of Naval Research</t>
  </si>
  <si>
    <t>SC1600901</t>
  </si>
  <si>
    <t>$45,000</t>
  </si>
  <si>
    <t>Comp &amp; Data Sci G&amp;C</t>
  </si>
  <si>
    <t>203719</t>
  </si>
  <si>
    <t>Tight-binding-based Method for Simulations of Complex Materials with Accompanying Database</t>
  </si>
  <si>
    <t>DOE/Simulation of Complex Materials</t>
  </si>
  <si>
    <t>DE-SC0014337</t>
  </si>
  <si>
    <t>$74,360</t>
  </si>
  <si>
    <t>Renshaw, Keith D</t>
  </si>
  <si>
    <t>203665</t>
  </si>
  <si>
    <t>Interpersonal Mechanisms of Suicide Risk in Service Members: A Daily Diary Study</t>
  </si>
  <si>
    <t>NIH/F31 Fellowship/S Carter</t>
  </si>
  <si>
    <t>1F31MH107093-01A1</t>
  </si>
  <si>
    <t>$62,588</t>
  </si>
  <si>
    <t>Esposito-Smythers, Christianne Lee</t>
  </si>
  <si>
    <t>202870</t>
  </si>
  <si>
    <t>Outpatient Protocol for High Risk Suicidal Teens</t>
  </si>
  <si>
    <t>Brown University/NIH/Suicidal Teens</t>
  </si>
  <si>
    <t>Brown University</t>
  </si>
  <si>
    <t>Department of Health and Human Services</t>
  </si>
  <si>
    <t>00000564</t>
  </si>
  <si>
    <t>Pullen, J Mark</t>
  </si>
  <si>
    <t>222965</t>
  </si>
  <si>
    <t>C2SIM Sandbox</t>
  </si>
  <si>
    <t>NATO CSO/C2SIM Sandbox</t>
  </si>
  <si>
    <t>NATO</t>
  </si>
  <si>
    <t>CPP-MSG-145-16-599.3</t>
  </si>
  <si>
    <t>203710</t>
  </si>
  <si>
    <t>Psychology Instruction</t>
  </si>
  <si>
    <t>Tangney, June P</t>
  </si>
  <si>
    <t>222967</t>
  </si>
  <si>
    <t>GMUF/MHM</t>
  </si>
  <si>
    <t xml:space="preserve">Toepler, Stefan </t>
  </si>
  <si>
    <t>222919</t>
  </si>
  <si>
    <t>NGO Financial Transaction Issues Survey</t>
  </si>
  <si>
    <t>NEO/Financial Transaction Survey</t>
  </si>
  <si>
    <t>NEO Philanthropy, Inc</t>
  </si>
  <si>
    <t>221260</t>
  </si>
  <si>
    <t>MPCPS/EIP: Manassas Park City Public Schools Agreement</t>
  </si>
  <si>
    <t>MPCPS/EIP: MPCPSA</t>
  </si>
  <si>
    <t>Manassas Park City Schools</t>
  </si>
  <si>
    <t>Cowan, Benjamin Arthur</t>
  </si>
  <si>
    <t>203905</t>
  </si>
  <si>
    <t>Kluge Fellowship: Mundane Magic: Brazil, Christian Fundamentalism, and Transnational Anti-modernism, 1930-1985</t>
  </si>
  <si>
    <t>LOC/Kluge Fellowship/Cowan</t>
  </si>
  <si>
    <t>Library Of Congress</t>
  </si>
  <si>
    <t>222908</t>
  </si>
  <si>
    <t>University of Mary Washington- Athletic Training</t>
  </si>
  <si>
    <t>UMW/Athletic Training</t>
  </si>
  <si>
    <t>University of Mary Washington</t>
  </si>
  <si>
    <t>222951</t>
  </si>
  <si>
    <t>Athletic Trainer Services</t>
  </si>
  <si>
    <t>CLYFL/Athletic Trainer Services</t>
  </si>
  <si>
    <t>School for Conflict Analysis&amp;Resol</t>
  </si>
  <si>
    <t>S-CAR Grants &amp; Contracts</t>
  </si>
  <si>
    <t>Shedd, Juliette R</t>
  </si>
  <si>
    <t>222973</t>
  </si>
  <si>
    <t>Faculty Research</t>
  </si>
  <si>
    <t>GMUF/Faculty Research</t>
  </si>
  <si>
    <t>010517</t>
  </si>
  <si>
    <t>203933</t>
  </si>
  <si>
    <t>Improving Imputation Methodology in the ARMS Household Section</t>
  </si>
  <si>
    <t>USDA/ARMS Household Section</t>
  </si>
  <si>
    <t>58-6000-6-0024</t>
  </si>
  <si>
    <t>203943</t>
  </si>
  <si>
    <t>Targeted Therapeutic Antibody Molecules Against Viral Encephalitis</t>
  </si>
  <si>
    <t>Bioo/DTRA/SBIR/Viral Encephalitis</t>
  </si>
  <si>
    <t>Bioo Scientific Corporation</t>
  </si>
  <si>
    <t>Department of Defense (DTRA)</t>
  </si>
  <si>
    <t>W911QY-16-P-0239</t>
  </si>
  <si>
    <t>203715</t>
  </si>
  <si>
    <t>Whatcom Community College Course Development</t>
  </si>
  <si>
    <t>WCC/NSF/Course Development</t>
  </si>
  <si>
    <t>Whatcom Community College</t>
  </si>
  <si>
    <t>N/A</t>
  </si>
  <si>
    <t>203778</t>
  </si>
  <si>
    <t>NGA Leidos QSACK MPP</t>
  </si>
  <si>
    <t>Leidos/NGA/QSACK MPP</t>
  </si>
  <si>
    <t>Leidos Inc</t>
  </si>
  <si>
    <t>P010180237/OA-G-212-14-01</t>
  </si>
  <si>
    <t>203906</t>
  </si>
  <si>
    <t>BAH NGA Darkblade MPP</t>
  </si>
  <si>
    <t>BAH/NGA/Darkblade MPP</t>
  </si>
  <si>
    <t>Booz Allen Hamilton</t>
  </si>
  <si>
    <t>ORDER NO. D266179</t>
  </si>
  <si>
    <t>Kashdan, Todd B</t>
  </si>
  <si>
    <t>203869</t>
  </si>
  <si>
    <t>Prospective Determination of Neurobehavioral Risk for the Development of Emotion Disorders</t>
  </si>
  <si>
    <t>UMD/NIH/NeurobehavioralRisk</t>
  </si>
  <si>
    <t>36459-Z0684001</t>
  </si>
  <si>
    <t>$88,235</t>
  </si>
  <si>
    <t>202352</t>
  </si>
  <si>
    <t>High Performance Computing on Massively Parallel Architectures</t>
  </si>
  <si>
    <t>Berkley/NRL/Parallel Architectures</t>
  </si>
  <si>
    <t>Berkeley Research Associates, Inc.</t>
  </si>
  <si>
    <t>GMU-004-W</t>
  </si>
  <si>
    <t>$799,130</t>
  </si>
  <si>
    <t>222972</t>
  </si>
  <si>
    <t>202827</t>
  </si>
  <si>
    <t>SAIC/NGA/SEI MPP</t>
  </si>
  <si>
    <t>National Geospatial Intelligence Agency</t>
  </si>
  <si>
    <t>P010131080</t>
  </si>
  <si>
    <t>203401</t>
  </si>
  <si>
    <t>Leidos BITC MPP</t>
  </si>
  <si>
    <t>Leidos/NGA/BITC MPP</t>
  </si>
  <si>
    <t>OA-G-212-14-01/P010165234</t>
  </si>
  <si>
    <t>English Grants &amp; Contracts</t>
  </si>
  <si>
    <t xml:space="preserve">Lattanzi Shutika, Debra </t>
  </si>
  <si>
    <t>203975</t>
  </si>
  <si>
    <t>African Americans and the National Parks</t>
  </si>
  <si>
    <t>NPS/AfricanAmericansandtheParks</t>
  </si>
  <si>
    <t>National Park Service</t>
  </si>
  <si>
    <t>P16AC01629</t>
  </si>
  <si>
    <t>158,000</t>
  </si>
  <si>
    <t>222932</t>
  </si>
  <si>
    <t>SIU RNR Training</t>
  </si>
  <si>
    <t>SIU/Illinois DOC/RNR</t>
  </si>
  <si>
    <t>Southern Illinois University at Car</t>
  </si>
  <si>
    <t>SUBCONTRACT NO. 16-17</t>
  </si>
  <si>
    <t>203917</t>
  </si>
  <si>
    <t>222349</t>
  </si>
  <si>
    <t>Early Identification Program - City of Alexandria Public School</t>
  </si>
  <si>
    <t>Alexandria/EIP FY2014</t>
  </si>
  <si>
    <t>Alexandria City Public Schools</t>
  </si>
  <si>
    <t>13-14-006P</t>
  </si>
  <si>
    <t>Jessup, John Milburn</t>
  </si>
  <si>
    <t>222945</t>
  </si>
  <si>
    <t>Jessup Research Support</t>
  </si>
  <si>
    <t>GMUF/Jessup Research Support</t>
  </si>
  <si>
    <t>121455</t>
  </si>
  <si>
    <t>Baldwin, Carryl L</t>
  </si>
  <si>
    <t>203411</t>
  </si>
  <si>
    <t>Mind Wandering- Internal Distractions</t>
  </si>
  <si>
    <t>Westat/NHTSA/Internal Distractions</t>
  </si>
  <si>
    <t>Westat, Inc.</t>
  </si>
  <si>
    <t>National Highway Traffic Safety Administration</t>
  </si>
  <si>
    <t>6284-S-001</t>
  </si>
  <si>
    <t xml:space="preserve">Smith, Cynthia </t>
  </si>
  <si>
    <t>222948</t>
  </si>
  <si>
    <t>Visualizing Watershed Connections</t>
  </si>
  <si>
    <t>Dominion/Visualizing Watershed</t>
  </si>
  <si>
    <t>The Dominion Foundation</t>
  </si>
  <si>
    <t>IST Grants &amp; Contracts</t>
  </si>
  <si>
    <t xml:space="preserve">Genaro Motti, Vivian </t>
  </si>
  <si>
    <t>203991</t>
  </si>
  <si>
    <t>ABR: Collaborative research: Computational Jewelry for Mobile Health</t>
  </si>
  <si>
    <t>Clemson/NSF/Mobile Health</t>
  </si>
  <si>
    <t>Clemson University</t>
  </si>
  <si>
    <t>1874-206-2011561</t>
  </si>
  <si>
    <t>$29,247</t>
  </si>
  <si>
    <t>203783</t>
  </si>
  <si>
    <t>222690</t>
  </si>
  <si>
    <t>222318</t>
  </si>
  <si>
    <t>Enhancement of CEOS WGISS Integrated Catalog (CWIC)</t>
  </si>
  <si>
    <t>GSTS/Enhancement of CWIC</t>
  </si>
  <si>
    <t>General Science and Technology Solu</t>
  </si>
  <si>
    <t>2013-001</t>
  </si>
  <si>
    <t>$339,668</t>
  </si>
  <si>
    <t>203982</t>
  </si>
  <si>
    <t>221344</t>
  </si>
  <si>
    <t>FCPS/Falls Church Early Identification Program-Academic Year</t>
  </si>
  <si>
    <t>FCPS/FC EIP-AY</t>
  </si>
  <si>
    <t>Falls Church City Public Sch</t>
  </si>
  <si>
    <t>Gordon, Samuel Dov</t>
  </si>
  <si>
    <t>203721</t>
  </si>
  <si>
    <t>Jana: Ensuring Secure, Private, and Flexible Data Access</t>
  </si>
  <si>
    <t>Galois/DOD/JANA</t>
  </si>
  <si>
    <t>Galois Inc</t>
  </si>
  <si>
    <t>DARPA</t>
  </si>
  <si>
    <t>2015-015</t>
  </si>
  <si>
    <t>$415,883</t>
  </si>
  <si>
    <t>221261</t>
  </si>
  <si>
    <t>MCPS/EIP: Manassas City Public Schools Agreement</t>
  </si>
  <si>
    <t>MCPS/EIP: MCPSA</t>
  </si>
  <si>
    <t>Manassas City Public Schools</t>
  </si>
  <si>
    <t>Soc &amp; Anthro Grants &amp; Contracts</t>
  </si>
  <si>
    <t>Spalter-Roth, Roberta M</t>
  </si>
  <si>
    <t>203250</t>
  </si>
  <si>
    <t>EAGER:  A Relational Model for Understanding the Use of Research in the Policy Process</t>
  </si>
  <si>
    <t>NSF/Research in the Policy Process</t>
  </si>
  <si>
    <t>SES-1441446</t>
  </si>
  <si>
    <t>Houser, Daniel E</t>
  </si>
  <si>
    <t>203921</t>
  </si>
  <si>
    <t>Doctoral Dissertation Research in Economics: The Behavioral Determinants of Nominal Wage Rigidity</t>
  </si>
  <si>
    <t>NSF/Behavioral Determinants of Wage</t>
  </si>
  <si>
    <t>1628911</t>
  </si>
  <si>
    <t>Jonas, Robert B</t>
  </si>
  <si>
    <t>222706</t>
  </si>
  <si>
    <t>Microbiology/Halophile Fund</t>
  </si>
  <si>
    <t>GMUF/Microbiology/Halophile</t>
  </si>
  <si>
    <t>010208</t>
  </si>
  <si>
    <t>222961</t>
  </si>
  <si>
    <t>George Mason University Elementary PDS Internship Program Prince William County Public Schools</t>
  </si>
  <si>
    <t>PWCS/PDS Internship Prog FY17</t>
  </si>
  <si>
    <t>$46,760</t>
  </si>
  <si>
    <t>222960</t>
  </si>
  <si>
    <t>Support for LDF</t>
  </si>
  <si>
    <t>World Learning/LDF Program</t>
  </si>
  <si>
    <t>World Learning</t>
  </si>
  <si>
    <t xml:space="preserve">Albanese, Massimiliano </t>
  </si>
  <si>
    <t>203889</t>
  </si>
  <si>
    <t>Visiting Scientist: A Framework for Evaluating Botnet Detection Strategies</t>
  </si>
  <si>
    <t>Vencore/ACS/ARO/Visiting Scientist</t>
  </si>
  <si>
    <t>Vencore Labs Inc</t>
  </si>
  <si>
    <t>Army Research Office</t>
  </si>
  <si>
    <t xml:space="preserve">Koblentz, Gregory </t>
  </si>
  <si>
    <t>203970</t>
  </si>
  <si>
    <t>GERMS ON A PLANE: The Transmission and Risks of Airplane-Borne Diseases</t>
  </si>
  <si>
    <t>TRB/FAA/Airplane-Borne Diseases</t>
  </si>
  <si>
    <t>Transportation Research Board (TRB)</t>
  </si>
  <si>
    <t>Federal Aviation Administration (FAA)</t>
  </si>
  <si>
    <t>222956</t>
  </si>
  <si>
    <t>Beck Foundation</t>
  </si>
  <si>
    <t>GMUF/Beck Foundation</t>
  </si>
  <si>
    <t>203940</t>
  </si>
  <si>
    <t>Social Work Grants &amp; Contracts</t>
  </si>
  <si>
    <t>Tompkins, Catherine J</t>
  </si>
  <si>
    <t>203623</t>
  </si>
  <si>
    <t>Virginia Geriatric Education Center Geriatrics Workforce Enhancement Program (GWEP)</t>
  </si>
  <si>
    <t>VCU/HRSA/GWEP</t>
  </si>
  <si>
    <t>Virginia Commonwealth University</t>
  </si>
  <si>
    <t>HRSA</t>
  </si>
  <si>
    <t>PT111971-SC106962</t>
  </si>
  <si>
    <t>$29,819</t>
  </si>
  <si>
    <t>222931</t>
  </si>
  <si>
    <t>Stanford/NYComm.Trust/Naturalizing</t>
  </si>
  <si>
    <t>The New York Community Trust</t>
  </si>
  <si>
    <t>61263307-123957</t>
  </si>
  <si>
    <t>$19,687</t>
  </si>
  <si>
    <t>203595</t>
  </si>
  <si>
    <t>Revenue for Virginia PTAP FY2016</t>
  </si>
  <si>
    <t>REV/Virginia PTAP FY2016</t>
  </si>
  <si>
    <t>Akerlof, Karen Louise</t>
  </si>
  <si>
    <t>222473</t>
  </si>
  <si>
    <t>222251</t>
  </si>
  <si>
    <t>Establishing a Climate Change Communication Coalition in Maryland</t>
  </si>
  <si>
    <t>GMUF/Town Creek/Climate Change</t>
  </si>
  <si>
    <t>Town Creek Foundation</t>
  </si>
  <si>
    <t>010415</t>
  </si>
  <si>
    <t>Health Administration &amp; Policy G&amp;C</t>
  </si>
  <si>
    <t>Maddox, Peggy J</t>
  </si>
  <si>
    <t>222358</t>
  </si>
  <si>
    <t>Mason/Neiman PHI</t>
  </si>
  <si>
    <t>GMUF/Neiman PHI</t>
  </si>
  <si>
    <t>080048</t>
  </si>
  <si>
    <t>203956</t>
  </si>
  <si>
    <t>BCG</t>
  </si>
  <si>
    <t>BCG/USBP/RNR Simulation Tool</t>
  </si>
  <si>
    <t>The Boston Consulting Group</t>
  </si>
  <si>
    <t>U.S. Bureau of Prisons</t>
  </si>
  <si>
    <t>Wong, David W</t>
  </si>
  <si>
    <t>203863</t>
  </si>
  <si>
    <t>Dept of Interior Contracts</t>
  </si>
  <si>
    <t>Student Services - Darryl Hoppe (G16PD00610)</t>
  </si>
  <si>
    <t>USGS/G16PD00610/Darryl Hoppe</t>
  </si>
  <si>
    <t>G14PY00001/G16PD00610</t>
  </si>
  <si>
    <t xml:space="preserve">Luchini, Alessandra </t>
  </si>
  <si>
    <t>222700</t>
  </si>
  <si>
    <t>Development of Urine Lyme Disease Assay Using Nanotrap Capture</t>
  </si>
  <si>
    <t>Ceres/Nano Trap Capture FY15</t>
  </si>
  <si>
    <t>Ceres Nanosciences, Inc.</t>
  </si>
  <si>
    <t>203947</t>
  </si>
  <si>
    <t>Documentation of the First Delegation of Tunisian Women’s Soccer Coaches to Visit the U.S. through the Sports Visitors Program</t>
  </si>
  <si>
    <t>DOS/Embassy Tunisia/Sports Visitor</t>
  </si>
  <si>
    <t>S-TS800-16-CA-071/PDPR08</t>
  </si>
  <si>
    <t>203945</t>
  </si>
  <si>
    <t>Vectare/DOD/EXP/Embedded SystemFY16</t>
  </si>
  <si>
    <t>1161-00</t>
  </si>
  <si>
    <t>203652</t>
  </si>
  <si>
    <t>Aspiring Special Education Leaders' Academy FY16</t>
  </si>
  <si>
    <t>VDOE/USDE/ASELA FY16</t>
  </si>
  <si>
    <t>872-60203-H027A150107</t>
  </si>
  <si>
    <t>SIS Grants &amp; Contracts</t>
  </si>
  <si>
    <t>Wood, Thomas C</t>
  </si>
  <si>
    <t>203934</t>
  </si>
  <si>
    <t>SENCER Chesapeake Center for Innovation</t>
  </si>
  <si>
    <t>SUNY/NSF/SENCER</t>
  </si>
  <si>
    <t>The Research Foundation of State Un</t>
  </si>
  <si>
    <t>73299-1128962-3</t>
  </si>
  <si>
    <t>222901</t>
  </si>
  <si>
    <t>Ecological Study of Hunting Creek: Research Assistantship - Summer 2016</t>
  </si>
  <si>
    <t>AlexRenew/Hunting Creek Summer 2016</t>
  </si>
  <si>
    <t>Alexandria Renewal Enterprises</t>
  </si>
  <si>
    <t>23503</t>
  </si>
  <si>
    <t>203743</t>
  </si>
  <si>
    <t>Longitudinal Collection and Biobanking of Biofluids for Nanotrap</t>
  </si>
  <si>
    <t>Ceres/DARPA/Biofluids for Nanotrap</t>
  </si>
  <si>
    <t>203293</t>
  </si>
  <si>
    <t>Research Support for FDA Youth Tobacco Education Campaigns</t>
  </si>
  <si>
    <t>FDA/IPA Youth Tobacco Education</t>
  </si>
  <si>
    <t>229688</t>
  </si>
  <si>
    <t>District of Columbia Government-Child and Family Services Agency-FY17-Process Mapping and Analysis Training</t>
  </si>
  <si>
    <t>LS/DC Child&amp;Fam Srvc-FY17-PMC 0100</t>
  </si>
  <si>
    <t>District of Columbia Government</t>
  </si>
  <si>
    <t>PO547484-OPPPS</t>
  </si>
  <si>
    <t>229687</t>
  </si>
  <si>
    <t>Teligent, Inc-FY17-Process Mapping Training</t>
  </si>
  <si>
    <t>LS/Teligent-FY17-PMC 0100 S01</t>
  </si>
  <si>
    <t>Teligent, Inc.</t>
  </si>
  <si>
    <t>TRAIN AUTH 8/22/16</t>
  </si>
  <si>
    <t>203867</t>
  </si>
  <si>
    <t>202467</t>
  </si>
  <si>
    <t>In-person vs. Computer Interventions to Increase Probation Compliance</t>
  </si>
  <si>
    <t>UTHealth/NIH/Baltimore Sites</t>
  </si>
  <si>
    <t xml:space="preserve">Univ of North Texas Health Science </t>
  </si>
  <si>
    <t>National Institute of Health</t>
  </si>
  <si>
    <t>RN0055-2011-001</t>
  </si>
  <si>
    <t>209729</t>
  </si>
  <si>
    <t>U.S Library of Congress-FY17-Microsoft Project 2010</t>
  </si>
  <si>
    <t>LS-FY17-TAIT 0804 S01</t>
  </si>
  <si>
    <t>ISS 20 160040</t>
  </si>
  <si>
    <t>209723</t>
  </si>
  <si>
    <t>Smithsonian Institute-FY17-Communication for the Facility Manager Training</t>
  </si>
  <si>
    <t>LS/Smithsonian-FY17-FM 0200 S26</t>
  </si>
  <si>
    <t>The Smithsonian Institution</t>
  </si>
  <si>
    <t>TRAIN AUTH 8/9/16</t>
  </si>
  <si>
    <t>222969</t>
  </si>
  <si>
    <t>Beck Endowed Faculty Fellow in Eng.</t>
  </si>
  <si>
    <t>GMUF/Beck Endowed Faculty Fellow En</t>
  </si>
  <si>
    <t>090225</t>
  </si>
  <si>
    <t>203924</t>
  </si>
  <si>
    <t>209728</t>
  </si>
  <si>
    <t>US Department of Health &amp; Human Services-Center for Disease Control-FY17-Writing Basics for Scientist Training</t>
  </si>
  <si>
    <t>LS/COMM-CDC-FY17-PELA 0100 S44</t>
  </si>
  <si>
    <t>TRAINING ORDER#1691094</t>
  </si>
  <si>
    <t>203667</t>
  </si>
  <si>
    <t>222930</t>
  </si>
  <si>
    <t>City of Fairfax Monitoring Program: 2016/17</t>
  </si>
  <si>
    <t>City of Fairfax/Monitoring 2016-17</t>
  </si>
  <si>
    <t>City of Fairfax</t>
  </si>
  <si>
    <t>PO # 170124</t>
  </si>
  <si>
    <t>229695</t>
  </si>
  <si>
    <t>Town of Leesburg-FY17-Lean Six Sigma in Public Sector Training</t>
  </si>
  <si>
    <t>LS/Leesburg-FY17-PMC 0900 S02</t>
  </si>
  <si>
    <t>Town of Leesburg</t>
  </si>
  <si>
    <t>PO#00161374-00</t>
  </si>
  <si>
    <t>222493</t>
  </si>
  <si>
    <t>221556</t>
  </si>
  <si>
    <t>GMUF/C4I Center</t>
  </si>
  <si>
    <t>090002</t>
  </si>
  <si>
    <t>203666</t>
  </si>
  <si>
    <t>Allen, Susan Hannah</t>
  </si>
  <si>
    <t>222954</t>
  </si>
  <si>
    <t>Georgian-South Ossetian Dialogue</t>
  </si>
  <si>
    <t>ACT/Georgian-South OssetianDialogue</t>
  </si>
  <si>
    <t>Alliance for Conflict Transformatio</t>
  </si>
  <si>
    <t>Ball, Kenneth S</t>
  </si>
  <si>
    <t>222499</t>
  </si>
  <si>
    <t>222154</t>
  </si>
  <si>
    <t>GMUF/VSE</t>
  </si>
  <si>
    <t>FOUNDATION# 090001 (DEFAULT)</t>
  </si>
  <si>
    <t>229692</t>
  </si>
  <si>
    <t>Fairfax County Public Schools-FY17-Emergency Preparedness for Facilitites Management</t>
  </si>
  <si>
    <t>LS/FCPS-FY17-FM 0401 S16</t>
  </si>
  <si>
    <t>MOU 4/2015</t>
  </si>
  <si>
    <t>229693</t>
  </si>
  <si>
    <t>Fairfa County Public Schools-FY17-Facilities Management Project management Training</t>
  </si>
  <si>
    <t>LS/FCPS-FY17-FM 0224 S12</t>
  </si>
  <si>
    <t>MOU 4-30-15</t>
  </si>
  <si>
    <t>229689</t>
  </si>
  <si>
    <t>Howard County Maryland, Dept of Public Works-FY17-Principles of Facilities Management</t>
  </si>
  <si>
    <t>LS/Howard Cnty DPW-FY17-FM0100 S31</t>
  </si>
  <si>
    <t>MOU 8/12/16</t>
  </si>
  <si>
    <t>229696</t>
  </si>
  <si>
    <t>Digital Globe Intelligence Solutions-FY17-Intensive Government Contracting Fundamentals</t>
  </si>
  <si>
    <t>LS/DigitalGlobe-FY17-CFG 0901</t>
  </si>
  <si>
    <t>Digital Globe</t>
  </si>
  <si>
    <t>TRAINING AUTH 5/18/16</t>
  </si>
  <si>
    <t xml:space="preserve">Sanghera, Kamaljeet </t>
  </si>
  <si>
    <t>222946</t>
  </si>
  <si>
    <t>Girls Code IT Camp</t>
  </si>
  <si>
    <t>NCWIT/Girls Camp</t>
  </si>
  <si>
    <t>National Center for Women &amp; Informa</t>
  </si>
  <si>
    <t>203953</t>
  </si>
  <si>
    <t>Davis, Shannon N</t>
  </si>
  <si>
    <t>222894</t>
  </si>
  <si>
    <t>The Construction of Perceived Research Competency among Sociology Undergraduates</t>
  </si>
  <si>
    <t>ASA/Perceived Research Competency</t>
  </si>
  <si>
    <t>Amer Sociological Assn</t>
  </si>
  <si>
    <t>Leon, Sharon M</t>
  </si>
  <si>
    <t>222882</t>
  </si>
  <si>
    <t>Cooperative Agreement for Leon's 2016 Term as Association of Marquette University Women's Distinguished Chair in Humanistic Studies</t>
  </si>
  <si>
    <t>Marquette/Leon's term as Chair</t>
  </si>
  <si>
    <t>Marquette University</t>
  </si>
  <si>
    <t>Lipsky, Robert H</t>
  </si>
  <si>
    <t>222504</t>
  </si>
  <si>
    <t>222209</t>
  </si>
  <si>
    <t>Neuroscience Research Fund</t>
  </si>
  <si>
    <t>GMUF/Neuroscience Research</t>
  </si>
  <si>
    <t>120368</t>
  </si>
  <si>
    <t>229691</t>
  </si>
  <si>
    <t>Stafford County Publc Schools-FY17-Operations &amp; Maintenance Management Training</t>
  </si>
  <si>
    <t>LS/Stafford Cnty PS-FY17-FM0115 S24</t>
  </si>
  <si>
    <t>Stafford County Public Schools</t>
  </si>
  <si>
    <t>MOU 8/2015</t>
  </si>
  <si>
    <t>222781</t>
  </si>
  <si>
    <t>Sponsorship of George Mason University Graduate Research Assistant by the Pretrial Justice Institute for the 2015-2016 Academic Year</t>
  </si>
  <si>
    <t>PJI/GRA 2015-16</t>
  </si>
  <si>
    <t>Pretrial Justice Institute</t>
  </si>
  <si>
    <t xml:space="preserve">Ndura, Elavie </t>
  </si>
  <si>
    <t>222928</t>
  </si>
  <si>
    <t>Shinnyo-En Fellowship for Peacebuilding</t>
  </si>
  <si>
    <t>GMUF/Fellowship for Peacebuilding</t>
  </si>
  <si>
    <t>Shinnyo-En Foundation</t>
  </si>
  <si>
    <t>020117</t>
  </si>
  <si>
    <t>Closed</t>
  </si>
  <si>
    <t>Rozell, Mark J</t>
  </si>
  <si>
    <t>222900</t>
  </si>
  <si>
    <t>222540</t>
  </si>
  <si>
    <t>Public Policy Fund</t>
  </si>
  <si>
    <t>GMUF/Public Policy Fund</t>
  </si>
  <si>
    <t>120039</t>
  </si>
  <si>
    <t>203926</t>
  </si>
  <si>
    <t>222686</t>
  </si>
  <si>
    <t>Evaluation of Pickering Creek Climate Change Program</t>
  </si>
  <si>
    <t>GMUF/NAS/Eval of Pickering Creek</t>
  </si>
  <si>
    <t>National Audubon Society</t>
  </si>
  <si>
    <t>010441</t>
  </si>
  <si>
    <t>VSE Grants &amp; Contracts</t>
  </si>
  <si>
    <t>Berry, Alok K</t>
  </si>
  <si>
    <t>203048</t>
  </si>
  <si>
    <t>202829</t>
  </si>
  <si>
    <t>Louis Stokes Alliances for Minority Participation (LSAMP) Program</t>
  </si>
  <si>
    <t>UVA/NSF/LSAMP Program</t>
  </si>
  <si>
    <t>University Of Virginia</t>
  </si>
  <si>
    <t>GA10969-141628</t>
  </si>
  <si>
    <t>Curtin, Kevin Michael</t>
  </si>
  <si>
    <t>203701</t>
  </si>
  <si>
    <t>203106</t>
  </si>
  <si>
    <t>Army Contracts</t>
  </si>
  <si>
    <t>Understanding Network Socio-Geographic Dynamics</t>
  </si>
  <si>
    <t>ARI/Socio-Geographic Dynamics</t>
  </si>
  <si>
    <t>W15QKN-13-C-0090</t>
  </si>
  <si>
    <t>$527,311</t>
  </si>
  <si>
    <t xml:space="preserve">Acs, Zoltan </t>
  </si>
  <si>
    <t>222880</t>
  </si>
  <si>
    <t>Financial and Institutional Reforms for Entrepreneurial Society Project</t>
  </si>
  <si>
    <t>UniversiteitUtrecht/FIRES</t>
  </si>
  <si>
    <t>Universiteit Utrecht</t>
  </si>
  <si>
    <t>203383</t>
  </si>
  <si>
    <t>ABA Consortium FY15</t>
  </si>
  <si>
    <t>VDOE/USDE/ABA Consortium FY15</t>
  </si>
  <si>
    <t>US Department of Education</t>
  </si>
  <si>
    <t>872-61172-H027A140107</t>
  </si>
  <si>
    <t xml:space="preserve">Yang, Sue-Ming </t>
  </si>
  <si>
    <t>203773</t>
  </si>
  <si>
    <t>GMU Partnership with Roanoke County Police Department Delivering Mental Health Treatment Program</t>
  </si>
  <si>
    <t>Roanoke/BJA/Mental Health Program</t>
  </si>
  <si>
    <t>County of Roanoke</t>
  </si>
  <si>
    <t>Bureau of Justice Assistance</t>
  </si>
  <si>
    <t>2015-WY-BX-0007</t>
  </si>
  <si>
    <t>222871</t>
  </si>
  <si>
    <t>Beyond Happiness, What is Necessary to Become Productive and Healthy? A Multi-Method Study of Optimal Human Functioning</t>
  </si>
  <si>
    <t>GMUF/Koch Fdn/Beyond Happiness</t>
  </si>
  <si>
    <t>222819</t>
  </si>
  <si>
    <t>Arabic Teachers' Council</t>
  </si>
  <si>
    <t>QFI/Arabic Teachers' Council</t>
  </si>
  <si>
    <t>G-1510-56044</t>
  </si>
  <si>
    <t xml:space="preserve">Sugiyama, Nawa </t>
  </si>
  <si>
    <t>203812</t>
  </si>
  <si>
    <t>Collaborative Research: Policy and Urbanization at Teotihuacan, Mexico: Investigations at the Plaza of the Column</t>
  </si>
  <si>
    <t>NSF/Plaza of the Column</t>
  </si>
  <si>
    <t>BCS-1638525</t>
  </si>
  <si>
    <t>203600</t>
  </si>
  <si>
    <t>Virtual Environment TBI Screening (VETS): A Field-Deployable Diagnostic Screening System</t>
  </si>
  <si>
    <t>Rutgers/Temple/Navy/VETS</t>
  </si>
  <si>
    <t>Rutgers University</t>
  </si>
  <si>
    <t>Department of the Navy</t>
  </si>
  <si>
    <t>8193/PO804076</t>
  </si>
  <si>
    <t>School of Systems Biology</t>
  </si>
  <si>
    <t>Amt of Increment</t>
  </si>
  <si>
    <t>To-Date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</si>
</sst>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0"/>
      <color rgb="FF000000"/>
      <name val="Arial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95"/>
  <sheetViews>
    <sheetView tabSelected="1" workbookViewId="0"/>
  </sheetViews>
  <sheetFormatPr defaultRowHeight="12.75" x14ac:dyDescent="0.2"/>
  <cols>
    <col min="1" max="1" width="10.42578125" style="1" customWidth="1"/>
    <col min="2" max="2" width="16" style="1" customWidth="1"/>
    <col min="3" max="3" width="9.140625" style="1"/>
    <col min="4" max="5" width="7" style="1" bestFit="1" customWidth="1"/>
    <col min="6" max="8" width="9.140625" style="1"/>
    <col min="9" max="10" width="10.42578125" style="1" bestFit="1" customWidth="1"/>
    <col min="11" max="11" width="9.140625" style="1"/>
    <col min="12" max="14" width="0" style="1" hidden="1" customWidth="1"/>
    <col min="15" max="15" width="6.7109375" style="1" bestFit="1" customWidth="1"/>
    <col min="16" max="16" width="9.28515625" style="1" bestFit="1" customWidth="1"/>
    <col min="17" max="17" width="11.140625" style="1" bestFit="1" customWidth="1"/>
    <col min="18" max="16384" width="9.140625" style="1"/>
  </cols>
  <sheetData>
    <row r="1" spans="1:17" s="3" customFormat="1" ht="30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6</v>
      </c>
      <c r="I1" s="2" t="s">
        <v>10</v>
      </c>
      <c r="J1" s="2" t="s">
        <v>11</v>
      </c>
      <c r="K1" s="2" t="s">
        <v>8</v>
      </c>
      <c r="L1" s="2" t="s">
        <v>9</v>
      </c>
      <c r="M1" s="2" t="s">
        <v>12</v>
      </c>
      <c r="N1" s="2" t="s">
        <v>13</v>
      </c>
      <c r="O1" s="2" t="s">
        <v>14</v>
      </c>
      <c r="P1" s="2" t="s">
        <v>1617</v>
      </c>
      <c r="Q1" s="2" t="s">
        <v>1618</v>
      </c>
    </row>
    <row r="2" spans="1:17" s="8" customFormat="1" ht="30" customHeight="1" x14ac:dyDescent="0.15">
      <c r="A2" s="4" t="s">
        <v>80</v>
      </c>
      <c r="B2" s="4" t="s">
        <v>1028</v>
      </c>
      <c r="C2" s="4" t="s">
        <v>346</v>
      </c>
      <c r="D2" s="4" t="s">
        <v>1042</v>
      </c>
      <c r="E2" s="4" t="s">
        <v>1030</v>
      </c>
      <c r="F2" s="4" t="s">
        <v>19</v>
      </c>
      <c r="G2" s="4" t="s">
        <v>1032</v>
      </c>
      <c r="H2" s="4" t="s">
        <v>1031</v>
      </c>
      <c r="I2" s="5">
        <v>41501</v>
      </c>
      <c r="J2" s="5">
        <v>43312</v>
      </c>
      <c r="K2" s="4" t="s">
        <v>22</v>
      </c>
      <c r="L2" s="4" t="s">
        <v>23</v>
      </c>
      <c r="M2" s="4" t="s">
        <v>1033</v>
      </c>
      <c r="N2" s="4" t="s">
        <v>1034</v>
      </c>
      <c r="O2" s="4" t="s">
        <v>25</v>
      </c>
      <c r="P2" s="6">
        <v>34000</v>
      </c>
      <c r="Q2" s="7">
        <v>102000</v>
      </c>
    </row>
    <row r="3" spans="1:17" s="8" customFormat="1" ht="30" customHeight="1" x14ac:dyDescent="0.15">
      <c r="A3" s="4" t="s">
        <v>80</v>
      </c>
      <c r="B3" s="4" t="s">
        <v>1028</v>
      </c>
      <c r="C3" s="4" t="s">
        <v>346</v>
      </c>
      <c r="D3" s="4" t="s">
        <v>1029</v>
      </c>
      <c r="E3" s="4" t="s">
        <v>1030</v>
      </c>
      <c r="F3" s="4" t="s">
        <v>19</v>
      </c>
      <c r="G3" s="4" t="s">
        <v>1032</v>
      </c>
      <c r="H3" s="4" t="s">
        <v>1031</v>
      </c>
      <c r="I3" s="5">
        <v>41501</v>
      </c>
      <c r="J3" s="5">
        <v>43312</v>
      </c>
      <c r="K3" s="4" t="s">
        <v>22</v>
      </c>
      <c r="L3" s="4" t="s">
        <v>23</v>
      </c>
      <c r="M3" s="4" t="s">
        <v>1033</v>
      </c>
      <c r="N3" s="4" t="s">
        <v>1034</v>
      </c>
      <c r="O3" s="4" t="s">
        <v>25</v>
      </c>
      <c r="P3" s="6">
        <v>36000</v>
      </c>
      <c r="Q3" s="7">
        <v>132000</v>
      </c>
    </row>
    <row r="4" spans="1:17" s="8" customFormat="1" ht="30" customHeight="1" x14ac:dyDescent="0.15">
      <c r="A4" s="4" t="s">
        <v>80</v>
      </c>
      <c r="B4" s="4" t="s">
        <v>1028</v>
      </c>
      <c r="C4" s="4" t="s">
        <v>346</v>
      </c>
      <c r="D4" s="4" t="s">
        <v>1043</v>
      </c>
      <c r="E4" s="4" t="s">
        <v>1030</v>
      </c>
      <c r="F4" s="4" t="s">
        <v>19</v>
      </c>
      <c r="G4" s="4" t="s">
        <v>1032</v>
      </c>
      <c r="H4" s="4" t="s">
        <v>1031</v>
      </c>
      <c r="I4" s="5">
        <v>41501</v>
      </c>
      <c r="J4" s="5">
        <v>43312</v>
      </c>
      <c r="K4" s="4" t="s">
        <v>22</v>
      </c>
      <c r="L4" s="4" t="s">
        <v>23</v>
      </c>
      <c r="M4" s="4" t="s">
        <v>1033</v>
      </c>
      <c r="N4" s="4" t="s">
        <v>1034</v>
      </c>
      <c r="O4" s="4" t="s">
        <v>25</v>
      </c>
      <c r="P4" s="6">
        <v>34000</v>
      </c>
      <c r="Q4" s="7">
        <v>68000</v>
      </c>
    </row>
    <row r="5" spans="1:17" s="8" customFormat="1" ht="30" customHeight="1" x14ac:dyDescent="0.15">
      <c r="A5" s="4" t="s">
        <v>80</v>
      </c>
      <c r="B5" s="4" t="s">
        <v>1028</v>
      </c>
      <c r="C5" s="4" t="s">
        <v>346</v>
      </c>
      <c r="D5" s="4" t="s">
        <v>1044</v>
      </c>
      <c r="E5" s="4" t="s">
        <v>1030</v>
      </c>
      <c r="F5" s="4" t="s">
        <v>19</v>
      </c>
      <c r="G5" s="4" t="s">
        <v>1032</v>
      </c>
      <c r="H5" s="4" t="s">
        <v>1031</v>
      </c>
      <c r="I5" s="5">
        <v>41501</v>
      </c>
      <c r="J5" s="5">
        <v>43312</v>
      </c>
      <c r="K5" s="4" t="s">
        <v>22</v>
      </c>
      <c r="L5" s="4" t="s">
        <v>23</v>
      </c>
      <c r="M5" s="4" t="s">
        <v>1033</v>
      </c>
      <c r="N5" s="4" t="s">
        <v>1034</v>
      </c>
      <c r="O5" s="4" t="s">
        <v>25</v>
      </c>
      <c r="P5" s="6">
        <v>34000</v>
      </c>
      <c r="Q5" s="7">
        <v>68000</v>
      </c>
    </row>
    <row r="6" spans="1:17" s="8" customFormat="1" ht="30" customHeight="1" x14ac:dyDescent="0.15">
      <c r="A6" s="4" t="s">
        <v>80</v>
      </c>
      <c r="B6" s="4" t="s">
        <v>1028</v>
      </c>
      <c r="C6" s="4" t="s">
        <v>346</v>
      </c>
      <c r="D6" s="4" t="s">
        <v>1467</v>
      </c>
      <c r="E6" s="4" t="s">
        <v>1030</v>
      </c>
      <c r="F6" s="4" t="s">
        <v>19</v>
      </c>
      <c r="G6" s="4" t="s">
        <v>1032</v>
      </c>
      <c r="H6" s="4" t="s">
        <v>1031</v>
      </c>
      <c r="I6" s="5">
        <v>41501</v>
      </c>
      <c r="J6" s="5">
        <v>43312</v>
      </c>
      <c r="K6" s="4" t="s">
        <v>22</v>
      </c>
      <c r="L6" s="4" t="s">
        <v>23</v>
      </c>
      <c r="M6" s="4" t="s">
        <v>1033</v>
      </c>
      <c r="N6" s="4" t="s">
        <v>1034</v>
      </c>
      <c r="O6" s="4" t="s">
        <v>25</v>
      </c>
      <c r="P6" s="6">
        <v>5000</v>
      </c>
      <c r="Q6" s="7">
        <v>5000</v>
      </c>
    </row>
    <row r="7" spans="1:17" s="8" customFormat="1" ht="30" customHeight="1" x14ac:dyDescent="0.15">
      <c r="A7" s="4" t="s">
        <v>80</v>
      </c>
      <c r="B7" s="4" t="s">
        <v>1028</v>
      </c>
      <c r="C7" s="4" t="s">
        <v>1101</v>
      </c>
      <c r="D7" s="4" t="s">
        <v>1102</v>
      </c>
      <c r="E7" s="4" t="s">
        <v>1102</v>
      </c>
      <c r="F7" s="4" t="s">
        <v>803</v>
      </c>
      <c r="G7" s="4" t="s">
        <v>1104</v>
      </c>
      <c r="H7" s="4" t="s">
        <v>1103</v>
      </c>
      <c r="I7" s="5">
        <v>42482</v>
      </c>
      <c r="J7" s="5">
        <v>42846</v>
      </c>
      <c r="K7" s="4" t="s">
        <v>1105</v>
      </c>
      <c r="L7" s="4" t="s">
        <v>23</v>
      </c>
      <c r="M7" s="4" t="s">
        <v>23</v>
      </c>
      <c r="N7" s="4" t="s">
        <v>23</v>
      </c>
      <c r="O7" s="4" t="s">
        <v>25</v>
      </c>
      <c r="P7" s="6">
        <v>27943</v>
      </c>
      <c r="Q7" s="7">
        <v>27943</v>
      </c>
    </row>
    <row r="8" spans="1:17" s="8" customFormat="1" ht="30" customHeight="1" x14ac:dyDescent="0.15">
      <c r="A8" s="4" t="s">
        <v>80</v>
      </c>
      <c r="B8" s="4" t="s">
        <v>345</v>
      </c>
      <c r="C8" s="4" t="s">
        <v>346</v>
      </c>
      <c r="D8" s="4" t="s">
        <v>347</v>
      </c>
      <c r="E8" s="4" t="s">
        <v>347</v>
      </c>
      <c r="F8" s="4" t="s">
        <v>348</v>
      </c>
      <c r="G8" s="4" t="s">
        <v>350</v>
      </c>
      <c r="H8" s="4" t="s">
        <v>349</v>
      </c>
      <c r="I8" s="5">
        <v>41810</v>
      </c>
      <c r="J8" s="5">
        <v>42916</v>
      </c>
      <c r="K8" s="4" t="s">
        <v>351</v>
      </c>
      <c r="L8" s="4" t="s">
        <v>23</v>
      </c>
      <c r="M8" s="4" t="s">
        <v>352</v>
      </c>
      <c r="N8" s="4" t="s">
        <v>23</v>
      </c>
      <c r="O8" s="4" t="s">
        <v>25</v>
      </c>
      <c r="P8" s="6">
        <v>220000</v>
      </c>
      <c r="Q8" s="7">
        <v>611566</v>
      </c>
    </row>
    <row r="9" spans="1:17" s="8" customFormat="1" ht="30" customHeight="1" x14ac:dyDescent="0.15">
      <c r="A9" s="4" t="s">
        <v>80</v>
      </c>
      <c r="B9" s="4" t="s">
        <v>1015</v>
      </c>
      <c r="C9" s="4" t="s">
        <v>1016</v>
      </c>
      <c r="D9" s="4" t="s">
        <v>1245</v>
      </c>
      <c r="E9" s="4" t="s">
        <v>1245</v>
      </c>
      <c r="F9" s="4" t="s">
        <v>74</v>
      </c>
      <c r="G9" s="4" t="s">
        <v>1246</v>
      </c>
      <c r="H9" s="4" t="s">
        <v>1246</v>
      </c>
      <c r="I9" s="5">
        <v>41229</v>
      </c>
      <c r="J9" s="5">
        <v>42618</v>
      </c>
      <c r="K9" s="4" t="s">
        <v>1225</v>
      </c>
      <c r="L9" s="4" t="s">
        <v>1247</v>
      </c>
      <c r="M9" s="4" t="s">
        <v>1248</v>
      </c>
      <c r="N9" s="4" t="s">
        <v>23</v>
      </c>
      <c r="O9" s="4" t="s">
        <v>25</v>
      </c>
      <c r="P9" s="6">
        <v>16466</v>
      </c>
      <c r="Q9" s="7">
        <v>332026</v>
      </c>
    </row>
    <row r="10" spans="1:17" s="8" customFormat="1" ht="30" customHeight="1" x14ac:dyDescent="0.15">
      <c r="A10" s="4" t="s">
        <v>80</v>
      </c>
      <c r="B10" s="4" t="s">
        <v>1015</v>
      </c>
      <c r="C10" s="4" t="s">
        <v>1016</v>
      </c>
      <c r="D10" s="4" t="s">
        <v>1249</v>
      </c>
      <c r="E10" s="4" t="s">
        <v>1249</v>
      </c>
      <c r="F10" s="4" t="s">
        <v>74</v>
      </c>
      <c r="G10" s="4" t="s">
        <v>1251</v>
      </c>
      <c r="H10" s="4" t="s">
        <v>1250</v>
      </c>
      <c r="I10" s="5">
        <v>41933</v>
      </c>
      <c r="J10" s="5">
        <v>42887</v>
      </c>
      <c r="K10" s="4" t="s">
        <v>1225</v>
      </c>
      <c r="L10" s="4" t="s">
        <v>1099</v>
      </c>
      <c r="M10" s="4" t="s">
        <v>1252</v>
      </c>
      <c r="N10" s="4" t="s">
        <v>694</v>
      </c>
      <c r="O10" s="4" t="s">
        <v>25</v>
      </c>
      <c r="P10" s="6">
        <v>16293</v>
      </c>
      <c r="Q10" s="7">
        <v>183451</v>
      </c>
    </row>
    <row r="11" spans="1:17" s="8" customFormat="1" ht="30" customHeight="1" x14ac:dyDescent="0.15">
      <c r="A11" s="4" t="s">
        <v>80</v>
      </c>
      <c r="B11" s="4" t="s">
        <v>1015</v>
      </c>
      <c r="C11" s="4" t="s">
        <v>1016</v>
      </c>
      <c r="D11" s="4" t="s">
        <v>1095</v>
      </c>
      <c r="E11" s="4" t="s">
        <v>1095</v>
      </c>
      <c r="F11" s="4" t="s">
        <v>74</v>
      </c>
      <c r="G11" s="4" t="s">
        <v>1097</v>
      </c>
      <c r="H11" s="4" t="s">
        <v>1096</v>
      </c>
      <c r="I11" s="5">
        <v>42318</v>
      </c>
      <c r="J11" s="5">
        <v>43008</v>
      </c>
      <c r="K11" s="4" t="s">
        <v>1098</v>
      </c>
      <c r="L11" s="4" t="s">
        <v>1099</v>
      </c>
      <c r="M11" s="4" t="s">
        <v>1100</v>
      </c>
      <c r="N11" s="4" t="s">
        <v>23</v>
      </c>
      <c r="O11" s="4" t="s">
        <v>25</v>
      </c>
      <c r="P11" s="6">
        <v>28513</v>
      </c>
      <c r="Q11" s="7">
        <v>48706</v>
      </c>
    </row>
    <row r="12" spans="1:17" s="8" customFormat="1" ht="30" customHeight="1" x14ac:dyDescent="0.15">
      <c r="A12" s="4" t="s">
        <v>80</v>
      </c>
      <c r="B12" s="4" t="s">
        <v>1015</v>
      </c>
      <c r="C12" s="4" t="s">
        <v>1016</v>
      </c>
      <c r="D12" s="4" t="s">
        <v>1017</v>
      </c>
      <c r="E12" s="4" t="s">
        <v>1017</v>
      </c>
      <c r="F12" s="4" t="s">
        <v>74</v>
      </c>
      <c r="G12" s="4" t="s">
        <v>1019</v>
      </c>
      <c r="H12" s="4" t="s">
        <v>1018</v>
      </c>
      <c r="I12" s="5">
        <v>42395</v>
      </c>
      <c r="J12" s="5">
        <v>42643</v>
      </c>
      <c r="K12" s="4" t="s">
        <v>1020</v>
      </c>
      <c r="L12" s="4" t="s">
        <v>1021</v>
      </c>
      <c r="M12" s="4" t="s">
        <v>1022</v>
      </c>
      <c r="N12" s="4" t="s">
        <v>23</v>
      </c>
      <c r="O12" s="4" t="s">
        <v>25</v>
      </c>
      <c r="P12" s="6">
        <v>38114</v>
      </c>
      <c r="Q12" s="7">
        <v>90581</v>
      </c>
    </row>
    <row r="13" spans="1:17" s="8" customFormat="1" ht="30" customHeight="1" x14ac:dyDescent="0.15">
      <c r="A13" s="4" t="s">
        <v>80</v>
      </c>
      <c r="B13" s="4" t="s">
        <v>1015</v>
      </c>
      <c r="C13" s="4" t="s">
        <v>1016</v>
      </c>
      <c r="D13" s="4" t="s">
        <v>1222</v>
      </c>
      <c r="E13" s="4" t="s">
        <v>1222</v>
      </c>
      <c r="F13" s="4" t="s">
        <v>74</v>
      </c>
      <c r="G13" s="4" t="s">
        <v>1224</v>
      </c>
      <c r="H13" s="4" t="s">
        <v>1223</v>
      </c>
      <c r="I13" s="5">
        <v>42402</v>
      </c>
      <c r="J13" s="5">
        <v>43372</v>
      </c>
      <c r="K13" s="4" t="s">
        <v>1225</v>
      </c>
      <c r="L13" s="4" t="s">
        <v>1099</v>
      </c>
      <c r="M13" s="4" t="s">
        <v>1226</v>
      </c>
      <c r="N13" s="4" t="s">
        <v>23</v>
      </c>
      <c r="O13" s="4" t="s">
        <v>25</v>
      </c>
      <c r="P13" s="6">
        <v>19612</v>
      </c>
      <c r="Q13" s="7">
        <v>118605</v>
      </c>
    </row>
    <row r="14" spans="1:17" s="8" customFormat="1" ht="30" customHeight="1" x14ac:dyDescent="0.15">
      <c r="A14" s="4" t="s">
        <v>80</v>
      </c>
      <c r="B14" s="4" t="s">
        <v>1015</v>
      </c>
      <c r="C14" s="4" t="s">
        <v>1016</v>
      </c>
      <c r="D14" s="4" t="s">
        <v>1227</v>
      </c>
      <c r="E14" s="4" t="s">
        <v>1227</v>
      </c>
      <c r="F14" s="4" t="s">
        <v>74</v>
      </c>
      <c r="G14" s="4" t="s">
        <v>1229</v>
      </c>
      <c r="H14" s="4" t="s">
        <v>1228</v>
      </c>
      <c r="I14" s="5">
        <v>42552</v>
      </c>
      <c r="J14" s="5">
        <v>43008</v>
      </c>
      <c r="K14" s="4" t="s">
        <v>1230</v>
      </c>
      <c r="L14" s="4" t="s">
        <v>1099</v>
      </c>
      <c r="M14" s="4" t="s">
        <v>1231</v>
      </c>
      <c r="N14" s="4" t="s">
        <v>314</v>
      </c>
      <c r="O14" s="4" t="s">
        <v>25</v>
      </c>
      <c r="P14" s="6">
        <v>19182</v>
      </c>
      <c r="Q14" s="7">
        <v>19182</v>
      </c>
    </row>
    <row r="15" spans="1:17" s="8" customFormat="1" ht="30" customHeight="1" x14ac:dyDescent="0.15">
      <c r="A15" s="4" t="s">
        <v>80</v>
      </c>
      <c r="B15" s="4" t="s">
        <v>153</v>
      </c>
      <c r="C15" s="4" t="s">
        <v>154</v>
      </c>
      <c r="D15" s="4" t="s">
        <v>155</v>
      </c>
      <c r="E15" s="4" t="s">
        <v>155</v>
      </c>
      <c r="F15" s="4" t="s">
        <v>19</v>
      </c>
      <c r="G15" s="4" t="s">
        <v>157</v>
      </c>
      <c r="H15" s="4" t="s">
        <v>156</v>
      </c>
      <c r="I15" s="5">
        <v>42628</v>
      </c>
      <c r="J15" s="5">
        <v>43708</v>
      </c>
      <c r="K15" s="4" t="s">
        <v>22</v>
      </c>
      <c r="L15" s="4" t="s">
        <v>23</v>
      </c>
      <c r="M15" s="4" t="s">
        <v>158</v>
      </c>
      <c r="N15" s="4" t="s">
        <v>23</v>
      </c>
      <c r="O15" s="4" t="s">
        <v>25</v>
      </c>
      <c r="P15" s="6">
        <v>450000</v>
      </c>
      <c r="Q15" s="7">
        <v>450000</v>
      </c>
    </row>
    <row r="16" spans="1:17" s="8" customFormat="1" ht="30" customHeight="1" x14ac:dyDescent="0.15">
      <c r="A16" s="4" t="s">
        <v>80</v>
      </c>
      <c r="B16" s="4" t="s">
        <v>226</v>
      </c>
      <c r="C16" s="4" t="s">
        <v>227</v>
      </c>
      <c r="D16" s="4" t="s">
        <v>229</v>
      </c>
      <c r="E16" s="4" t="s">
        <v>229</v>
      </c>
      <c r="F16" s="4" t="s">
        <v>230</v>
      </c>
      <c r="G16" s="4" t="s">
        <v>232</v>
      </c>
      <c r="H16" s="4" t="s">
        <v>231</v>
      </c>
      <c r="I16" s="5">
        <v>42583</v>
      </c>
      <c r="J16" s="5">
        <v>42947</v>
      </c>
      <c r="K16" s="4" t="s">
        <v>58</v>
      </c>
      <c r="L16" s="4" t="s">
        <v>23</v>
      </c>
      <c r="M16" s="4" t="s">
        <v>233</v>
      </c>
      <c r="N16" s="4" t="s">
        <v>23</v>
      </c>
      <c r="O16" s="4" t="s">
        <v>25</v>
      </c>
      <c r="P16" s="6">
        <v>229367</v>
      </c>
      <c r="Q16" s="7">
        <v>229367</v>
      </c>
    </row>
    <row r="17" spans="1:17" s="8" customFormat="1" ht="30" customHeight="1" x14ac:dyDescent="0.15">
      <c r="A17" s="4" t="s">
        <v>80</v>
      </c>
      <c r="B17" s="4" t="s">
        <v>226</v>
      </c>
      <c r="C17" s="4" t="s">
        <v>227</v>
      </c>
      <c r="D17" s="4" t="s">
        <v>228</v>
      </c>
      <c r="E17" s="4" t="s">
        <v>229</v>
      </c>
      <c r="F17" s="4" t="s">
        <v>230</v>
      </c>
      <c r="G17" s="4" t="s">
        <v>232</v>
      </c>
      <c r="H17" s="4" t="s">
        <v>231</v>
      </c>
      <c r="I17" s="5">
        <v>42583</v>
      </c>
      <c r="J17" s="5">
        <v>42947</v>
      </c>
      <c r="K17" s="4" t="s">
        <v>58</v>
      </c>
      <c r="L17" s="4" t="s">
        <v>23</v>
      </c>
      <c r="M17" s="4" t="s">
        <v>233</v>
      </c>
      <c r="N17" s="4" t="s">
        <v>23</v>
      </c>
      <c r="O17" s="4" t="s">
        <v>25</v>
      </c>
      <c r="P17" s="6">
        <v>319477</v>
      </c>
      <c r="Q17" s="7">
        <v>319477</v>
      </c>
    </row>
    <row r="18" spans="1:17" s="8" customFormat="1" ht="30" customHeight="1" x14ac:dyDescent="0.15">
      <c r="A18" s="4" t="s">
        <v>80</v>
      </c>
      <c r="B18" s="4" t="s">
        <v>226</v>
      </c>
      <c r="C18" s="4" t="s">
        <v>227</v>
      </c>
      <c r="D18" s="4" t="s">
        <v>1376</v>
      </c>
      <c r="E18" s="4" t="s">
        <v>1376</v>
      </c>
      <c r="F18" s="4" t="s">
        <v>703</v>
      </c>
      <c r="G18" s="4" t="s">
        <v>1378</v>
      </c>
      <c r="H18" s="4" t="s">
        <v>1377</v>
      </c>
      <c r="I18" s="5">
        <v>42217</v>
      </c>
      <c r="J18" s="5">
        <v>42582</v>
      </c>
      <c r="K18" s="4" t="s">
        <v>706</v>
      </c>
      <c r="L18" s="4" t="s">
        <v>23</v>
      </c>
      <c r="M18" s="4" t="s">
        <v>23</v>
      </c>
      <c r="N18" s="4" t="s">
        <v>23</v>
      </c>
      <c r="O18" s="4" t="s">
        <v>25</v>
      </c>
      <c r="P18" s="6">
        <v>9783</v>
      </c>
      <c r="Q18" s="7">
        <v>128008</v>
      </c>
    </row>
    <row r="19" spans="1:17" s="8" customFormat="1" ht="30" customHeight="1" x14ac:dyDescent="0.15">
      <c r="A19" s="4" t="s">
        <v>80</v>
      </c>
      <c r="B19" s="4" t="s">
        <v>226</v>
      </c>
      <c r="C19" s="4" t="s">
        <v>227</v>
      </c>
      <c r="D19" s="4" t="s">
        <v>702</v>
      </c>
      <c r="E19" s="4" t="s">
        <v>702</v>
      </c>
      <c r="F19" s="4" t="s">
        <v>703</v>
      </c>
      <c r="G19" s="4" t="s">
        <v>705</v>
      </c>
      <c r="H19" s="4" t="s">
        <v>704</v>
      </c>
      <c r="I19" s="5">
        <v>42583</v>
      </c>
      <c r="J19" s="5">
        <v>42947</v>
      </c>
      <c r="K19" s="4" t="s">
        <v>706</v>
      </c>
      <c r="L19" s="4" t="s">
        <v>23</v>
      </c>
      <c r="M19" s="4" t="s">
        <v>23</v>
      </c>
      <c r="N19" s="4" t="s">
        <v>23</v>
      </c>
      <c r="O19" s="4" t="s">
        <v>25</v>
      </c>
      <c r="P19" s="6">
        <v>81199</v>
      </c>
      <c r="Q19" s="7">
        <v>81199</v>
      </c>
    </row>
    <row r="20" spans="1:17" s="8" customFormat="1" ht="30" customHeight="1" x14ac:dyDescent="0.15">
      <c r="A20" s="4" t="s">
        <v>80</v>
      </c>
      <c r="B20" s="4" t="s">
        <v>730</v>
      </c>
      <c r="C20" s="4" t="s">
        <v>664</v>
      </c>
      <c r="D20" s="4" t="s">
        <v>731</v>
      </c>
      <c r="E20" s="4" t="s">
        <v>731</v>
      </c>
      <c r="F20" s="4" t="s">
        <v>384</v>
      </c>
      <c r="G20" s="4" t="s">
        <v>733</v>
      </c>
      <c r="H20" s="4" t="s">
        <v>732</v>
      </c>
      <c r="I20" s="5">
        <v>42552</v>
      </c>
      <c r="J20" s="5">
        <v>42916</v>
      </c>
      <c r="K20" s="4" t="s">
        <v>734</v>
      </c>
      <c r="L20" s="4" t="s">
        <v>23</v>
      </c>
      <c r="M20" s="4" t="s">
        <v>23</v>
      </c>
      <c r="N20" s="4" t="s">
        <v>23</v>
      </c>
      <c r="O20" s="4" t="s">
        <v>25</v>
      </c>
      <c r="P20" s="6">
        <f>75000+25000</f>
        <v>100000</v>
      </c>
      <c r="Q20" s="7">
        <v>100000</v>
      </c>
    </row>
    <row r="21" spans="1:17" s="8" customFormat="1" ht="30" customHeight="1" x14ac:dyDescent="0.15">
      <c r="A21" s="4" t="s">
        <v>80</v>
      </c>
      <c r="B21" s="4" t="s">
        <v>730</v>
      </c>
      <c r="C21" s="4" t="s">
        <v>664</v>
      </c>
      <c r="D21" s="4" t="s">
        <v>875</v>
      </c>
      <c r="E21" s="4" t="s">
        <v>731</v>
      </c>
      <c r="F21" s="4" t="s">
        <v>384</v>
      </c>
      <c r="G21" s="4" t="s">
        <v>733</v>
      </c>
      <c r="H21" s="4" t="s">
        <v>732</v>
      </c>
      <c r="I21" s="5">
        <v>42552</v>
      </c>
      <c r="J21" s="5">
        <v>42916</v>
      </c>
      <c r="K21" s="4" t="s">
        <v>734</v>
      </c>
      <c r="L21" s="4" t="s">
        <v>23</v>
      </c>
      <c r="M21" s="4" t="s">
        <v>23</v>
      </c>
      <c r="N21" s="4" t="s">
        <v>23</v>
      </c>
      <c r="O21" s="4" t="s">
        <v>25</v>
      </c>
      <c r="P21" s="6">
        <f>52500+17500</f>
        <v>70000</v>
      </c>
      <c r="Q21" s="7">
        <v>70000</v>
      </c>
    </row>
    <row r="22" spans="1:17" s="8" customFormat="1" ht="30" customHeight="1" x14ac:dyDescent="0.15">
      <c r="A22" s="4" t="s">
        <v>80</v>
      </c>
      <c r="B22" s="4" t="s">
        <v>663</v>
      </c>
      <c r="C22" s="4" t="s">
        <v>664</v>
      </c>
      <c r="D22" s="4" t="s">
        <v>665</v>
      </c>
      <c r="E22" s="4" t="s">
        <v>665</v>
      </c>
      <c r="F22" s="4" t="s">
        <v>666</v>
      </c>
      <c r="G22" s="4" t="s">
        <v>668</v>
      </c>
      <c r="H22" s="4" t="s">
        <v>667</v>
      </c>
      <c r="I22" s="5">
        <v>42370</v>
      </c>
      <c r="J22" s="5">
        <v>42735</v>
      </c>
      <c r="K22" s="4" t="s">
        <v>669</v>
      </c>
      <c r="L22" s="4" t="s">
        <v>23</v>
      </c>
      <c r="M22" s="4" t="s">
        <v>670</v>
      </c>
      <c r="N22" s="4" t="s">
        <v>23</v>
      </c>
      <c r="O22" s="4" t="s">
        <v>25</v>
      </c>
      <c r="P22" s="6">
        <v>99500</v>
      </c>
      <c r="Q22" s="7">
        <v>2539779</v>
      </c>
    </row>
    <row r="23" spans="1:17" s="8" customFormat="1" ht="30" customHeight="1" x14ac:dyDescent="0.15">
      <c r="A23" s="4" t="s">
        <v>80</v>
      </c>
      <c r="B23" s="4" t="s">
        <v>81</v>
      </c>
      <c r="C23" s="4" t="s">
        <v>82</v>
      </c>
      <c r="D23" s="4" t="s">
        <v>83</v>
      </c>
      <c r="E23" s="4" t="s">
        <v>83</v>
      </c>
      <c r="F23" s="4" t="s">
        <v>84</v>
      </c>
      <c r="G23" s="4" t="s">
        <v>86</v>
      </c>
      <c r="H23" s="4" t="s">
        <v>85</v>
      </c>
      <c r="I23" s="5">
        <v>38169</v>
      </c>
      <c r="J23" s="5">
        <v>42916</v>
      </c>
      <c r="K23" s="4" t="s">
        <v>87</v>
      </c>
      <c r="L23" s="4" t="s">
        <v>23</v>
      </c>
      <c r="M23" s="4" t="s">
        <v>23</v>
      </c>
      <c r="N23" s="4" t="s">
        <v>23</v>
      </c>
      <c r="O23" s="4" t="s">
        <v>25</v>
      </c>
      <c r="P23" s="6">
        <v>502774</v>
      </c>
      <c r="Q23" s="7">
        <v>4816174</v>
      </c>
    </row>
    <row r="24" spans="1:17" s="8" customFormat="1" ht="30" customHeight="1" x14ac:dyDescent="0.15">
      <c r="A24" s="4" t="s">
        <v>15</v>
      </c>
      <c r="B24" s="4" t="s">
        <v>284</v>
      </c>
      <c r="C24" s="4" t="s">
        <v>285</v>
      </c>
      <c r="D24" s="4" t="s">
        <v>286</v>
      </c>
      <c r="E24" s="4" t="s">
        <v>286</v>
      </c>
      <c r="F24" s="4" t="s">
        <v>287</v>
      </c>
      <c r="G24" s="4" t="s">
        <v>289</v>
      </c>
      <c r="H24" s="4" t="s">
        <v>288</v>
      </c>
      <c r="I24" s="5">
        <v>36342</v>
      </c>
      <c r="J24" s="5">
        <v>44012</v>
      </c>
      <c r="K24" s="4" t="s">
        <v>145</v>
      </c>
      <c r="L24" s="4" t="s">
        <v>23</v>
      </c>
      <c r="M24" s="4" t="s">
        <v>290</v>
      </c>
      <c r="N24" s="4" t="s">
        <v>23</v>
      </c>
      <c r="O24" s="4" t="s">
        <v>25</v>
      </c>
      <c r="P24" s="6">
        <v>247875</v>
      </c>
      <c r="Q24" s="7">
        <v>15732449</v>
      </c>
    </row>
    <row r="25" spans="1:17" s="8" customFormat="1" ht="30" customHeight="1" x14ac:dyDescent="0.15">
      <c r="A25" s="4" t="s">
        <v>15</v>
      </c>
      <c r="B25" s="4" t="s">
        <v>234</v>
      </c>
      <c r="C25" s="4" t="s">
        <v>1379</v>
      </c>
      <c r="D25" s="4" t="s">
        <v>1380</v>
      </c>
      <c r="E25" s="4" t="s">
        <v>1381</v>
      </c>
      <c r="F25" s="4" t="s">
        <v>197</v>
      </c>
      <c r="G25" s="4" t="s">
        <v>1383</v>
      </c>
      <c r="H25" s="4" t="s">
        <v>1382</v>
      </c>
      <c r="I25" s="5">
        <v>41153</v>
      </c>
      <c r="J25" s="5">
        <v>42614</v>
      </c>
      <c r="K25" s="4" t="s">
        <v>145</v>
      </c>
      <c r="L25" s="4" t="s">
        <v>1384</v>
      </c>
      <c r="M25" s="4" t="s">
        <v>1385</v>
      </c>
      <c r="N25" s="4" t="s">
        <v>23</v>
      </c>
      <c r="O25" s="4" t="s">
        <v>25</v>
      </c>
      <c r="P25" s="6">
        <v>9625</v>
      </c>
      <c r="Q25" s="7">
        <v>211148</v>
      </c>
    </row>
    <row r="26" spans="1:17" s="8" customFormat="1" ht="30" customHeight="1" x14ac:dyDescent="0.15">
      <c r="A26" s="4" t="s">
        <v>15</v>
      </c>
      <c r="B26" s="4" t="s">
        <v>234</v>
      </c>
      <c r="C26" s="4" t="s">
        <v>1379</v>
      </c>
      <c r="D26" s="4" t="s">
        <v>1560</v>
      </c>
      <c r="E26" s="4" t="s">
        <v>1560</v>
      </c>
      <c r="F26" s="4" t="s">
        <v>197</v>
      </c>
      <c r="G26" s="4" t="s">
        <v>1562</v>
      </c>
      <c r="H26" s="4" t="s">
        <v>1561</v>
      </c>
      <c r="I26" s="5">
        <v>41883</v>
      </c>
      <c r="J26" s="5">
        <v>42551</v>
      </c>
      <c r="K26" s="4" t="s">
        <v>145</v>
      </c>
      <c r="L26" s="4" t="s">
        <v>1563</v>
      </c>
      <c r="M26" s="4" t="s">
        <v>1564</v>
      </c>
      <c r="N26" s="4" t="s">
        <v>23</v>
      </c>
      <c r="O26" s="4" t="s">
        <v>1552</v>
      </c>
      <c r="P26" s="6">
        <v>205</v>
      </c>
      <c r="Q26" s="7">
        <v>12358</v>
      </c>
    </row>
    <row r="27" spans="1:17" s="8" customFormat="1" ht="30" customHeight="1" x14ac:dyDescent="0.15">
      <c r="A27" s="4" t="s">
        <v>15</v>
      </c>
      <c r="B27" s="4" t="s">
        <v>234</v>
      </c>
      <c r="C27" s="4" t="s">
        <v>235</v>
      </c>
      <c r="D27" s="4" t="s">
        <v>236</v>
      </c>
      <c r="E27" s="4" t="s">
        <v>237</v>
      </c>
      <c r="F27" s="4" t="s">
        <v>142</v>
      </c>
      <c r="G27" s="4" t="s">
        <v>239</v>
      </c>
      <c r="H27" s="4" t="s">
        <v>238</v>
      </c>
      <c r="I27" s="5">
        <v>41044</v>
      </c>
      <c r="J27" s="5">
        <v>42895</v>
      </c>
      <c r="K27" s="4" t="s">
        <v>145</v>
      </c>
      <c r="L27" s="4" t="s">
        <v>23</v>
      </c>
      <c r="M27" s="4" t="s">
        <v>240</v>
      </c>
      <c r="N27" s="4" t="s">
        <v>23</v>
      </c>
      <c r="O27" s="4" t="s">
        <v>25</v>
      </c>
      <c r="P27" s="6">
        <v>315000</v>
      </c>
      <c r="Q27" s="7">
        <v>1609000</v>
      </c>
    </row>
    <row r="28" spans="1:17" s="8" customFormat="1" ht="30" customHeight="1" x14ac:dyDescent="0.15">
      <c r="A28" s="4" t="s">
        <v>15</v>
      </c>
      <c r="B28" s="4" t="s">
        <v>234</v>
      </c>
      <c r="C28" s="4" t="s">
        <v>849</v>
      </c>
      <c r="D28" s="4" t="s">
        <v>1434</v>
      </c>
      <c r="E28" s="4" t="s">
        <v>1434</v>
      </c>
      <c r="F28" s="4" t="s">
        <v>851</v>
      </c>
      <c r="G28" s="4" t="s">
        <v>1436</v>
      </c>
      <c r="H28" s="4" t="s">
        <v>1435</v>
      </c>
      <c r="I28" s="5">
        <v>41876</v>
      </c>
      <c r="J28" s="5">
        <v>42643</v>
      </c>
      <c r="K28" s="4" t="s">
        <v>854</v>
      </c>
      <c r="L28" s="4" t="s">
        <v>23</v>
      </c>
      <c r="M28" s="4" t="s">
        <v>23</v>
      </c>
      <c r="N28" s="4" t="s">
        <v>23</v>
      </c>
      <c r="O28" s="4" t="s">
        <v>25</v>
      </c>
      <c r="P28" s="6">
        <v>7700</v>
      </c>
      <c r="Q28" s="7">
        <v>114655</v>
      </c>
    </row>
    <row r="29" spans="1:17" s="8" customFormat="1" ht="30" customHeight="1" x14ac:dyDescent="0.15">
      <c r="A29" s="4" t="s">
        <v>15</v>
      </c>
      <c r="B29" s="4" t="s">
        <v>234</v>
      </c>
      <c r="C29" s="4" t="s">
        <v>849</v>
      </c>
      <c r="D29" s="4" t="s">
        <v>850</v>
      </c>
      <c r="E29" s="4" t="s">
        <v>850</v>
      </c>
      <c r="F29" s="4" t="s">
        <v>851</v>
      </c>
      <c r="G29" s="4" t="s">
        <v>853</v>
      </c>
      <c r="H29" s="4" t="s">
        <v>852</v>
      </c>
      <c r="I29" s="5">
        <v>42644</v>
      </c>
      <c r="J29" s="5">
        <v>42971</v>
      </c>
      <c r="K29" s="4" t="s">
        <v>854</v>
      </c>
      <c r="L29" s="4" t="s">
        <v>23</v>
      </c>
      <c r="M29" s="4" t="s">
        <v>201</v>
      </c>
      <c r="N29" s="4" t="s">
        <v>23</v>
      </c>
      <c r="O29" s="4" t="s">
        <v>25</v>
      </c>
      <c r="P29" s="6">
        <v>55409</v>
      </c>
      <c r="Q29" s="7">
        <v>55409</v>
      </c>
    </row>
    <row r="30" spans="1:17" s="8" customFormat="1" ht="30" customHeight="1" x14ac:dyDescent="0.15">
      <c r="A30" s="4" t="s">
        <v>15</v>
      </c>
      <c r="B30" s="4" t="s">
        <v>68</v>
      </c>
      <c r="C30" s="4" t="s">
        <v>195</v>
      </c>
      <c r="D30" s="4" t="s">
        <v>196</v>
      </c>
      <c r="E30" s="4" t="s">
        <v>196</v>
      </c>
      <c r="F30" s="4" t="s">
        <v>197</v>
      </c>
      <c r="G30" s="4" t="s">
        <v>199</v>
      </c>
      <c r="H30" s="4" t="s">
        <v>198</v>
      </c>
      <c r="I30" s="5">
        <v>42736</v>
      </c>
      <c r="J30" s="5">
        <v>43100</v>
      </c>
      <c r="K30" s="4" t="s">
        <v>145</v>
      </c>
      <c r="L30" s="4" t="s">
        <v>200</v>
      </c>
      <c r="M30" s="4" t="s">
        <v>201</v>
      </c>
      <c r="N30" s="4" t="s">
        <v>23</v>
      </c>
      <c r="O30" s="4" t="s">
        <v>25</v>
      </c>
      <c r="P30" s="6">
        <v>348411</v>
      </c>
      <c r="Q30" s="7">
        <v>348411</v>
      </c>
    </row>
    <row r="31" spans="1:17" s="8" customFormat="1" ht="30" customHeight="1" x14ac:dyDescent="0.15">
      <c r="A31" s="4" t="s">
        <v>15</v>
      </c>
      <c r="B31" s="4" t="s">
        <v>68</v>
      </c>
      <c r="C31" s="4" t="s">
        <v>747</v>
      </c>
      <c r="D31" s="4" t="s">
        <v>748</v>
      </c>
      <c r="E31" s="4" t="s">
        <v>748</v>
      </c>
      <c r="F31" s="4" t="s">
        <v>19</v>
      </c>
      <c r="G31" s="4" t="s">
        <v>750</v>
      </c>
      <c r="H31" s="4" t="s">
        <v>749</v>
      </c>
      <c r="I31" s="5">
        <v>42248</v>
      </c>
      <c r="J31" s="5">
        <v>43343</v>
      </c>
      <c r="K31" s="4" t="s">
        <v>22</v>
      </c>
      <c r="L31" s="4" t="s">
        <v>23</v>
      </c>
      <c r="M31" s="4" t="s">
        <v>751</v>
      </c>
      <c r="N31" s="4" t="s">
        <v>752</v>
      </c>
      <c r="O31" s="4" t="s">
        <v>25</v>
      </c>
      <c r="P31" s="6">
        <v>69277</v>
      </c>
      <c r="Q31" s="7">
        <v>199996</v>
      </c>
    </row>
    <row r="32" spans="1:17" s="8" customFormat="1" ht="30" customHeight="1" x14ac:dyDescent="0.15">
      <c r="A32" s="4" t="s">
        <v>15</v>
      </c>
      <c r="B32" s="4" t="s">
        <v>68</v>
      </c>
      <c r="C32" s="4" t="s">
        <v>400</v>
      </c>
      <c r="D32" s="4" t="s">
        <v>1392</v>
      </c>
      <c r="E32" s="4" t="s">
        <v>1392</v>
      </c>
      <c r="F32" s="4" t="s">
        <v>74</v>
      </c>
      <c r="G32" s="4" t="s">
        <v>1394</v>
      </c>
      <c r="H32" s="4" t="s">
        <v>1393</v>
      </c>
      <c r="I32" s="5">
        <v>42565</v>
      </c>
      <c r="J32" s="5">
        <v>42578</v>
      </c>
      <c r="K32" s="4" t="s">
        <v>1395</v>
      </c>
      <c r="L32" s="4" t="s">
        <v>1396</v>
      </c>
      <c r="M32" s="4" t="s">
        <v>201</v>
      </c>
      <c r="N32" s="4" t="s">
        <v>23</v>
      </c>
      <c r="O32" s="4" t="s">
        <v>25</v>
      </c>
      <c r="P32" s="6">
        <v>9000</v>
      </c>
      <c r="Q32" s="7">
        <v>9000</v>
      </c>
    </row>
    <row r="33" spans="1:17" s="8" customFormat="1" ht="30" customHeight="1" x14ac:dyDescent="0.15">
      <c r="A33" s="4" t="s">
        <v>15</v>
      </c>
      <c r="B33" s="4" t="s">
        <v>68</v>
      </c>
      <c r="C33" s="4" t="s">
        <v>400</v>
      </c>
      <c r="D33" s="4" t="s">
        <v>1447</v>
      </c>
      <c r="E33" s="4" t="s">
        <v>1448</v>
      </c>
      <c r="F33" s="4" t="s">
        <v>189</v>
      </c>
      <c r="G33" s="4" t="s">
        <v>1450</v>
      </c>
      <c r="H33" s="4" t="s">
        <v>1449</v>
      </c>
      <c r="I33" s="5">
        <v>40742</v>
      </c>
      <c r="J33" s="5">
        <v>42794</v>
      </c>
      <c r="K33" s="4" t="s">
        <v>1451</v>
      </c>
      <c r="L33" s="4" t="s">
        <v>1452</v>
      </c>
      <c r="M33" s="4" t="s">
        <v>1453</v>
      </c>
      <c r="N33" s="4" t="s">
        <v>23</v>
      </c>
      <c r="O33" s="4" t="s">
        <v>25</v>
      </c>
      <c r="P33" s="6">
        <v>6410</v>
      </c>
      <c r="Q33" s="7">
        <v>6410</v>
      </c>
    </row>
    <row r="34" spans="1:17" s="8" customFormat="1" ht="30" customHeight="1" x14ac:dyDescent="0.15">
      <c r="A34" s="4" t="s">
        <v>15</v>
      </c>
      <c r="B34" s="4" t="s">
        <v>68</v>
      </c>
      <c r="C34" s="4" t="s">
        <v>400</v>
      </c>
      <c r="D34" s="4" t="s">
        <v>927</v>
      </c>
      <c r="E34" s="4" t="s">
        <v>927</v>
      </c>
      <c r="F34" s="4" t="s">
        <v>402</v>
      </c>
      <c r="G34" s="4" t="s">
        <v>929</v>
      </c>
      <c r="H34" s="4" t="s">
        <v>928</v>
      </c>
      <c r="I34" s="5">
        <v>42370</v>
      </c>
      <c r="J34" s="5">
        <v>42735</v>
      </c>
      <c r="K34" s="4" t="s">
        <v>930</v>
      </c>
      <c r="L34" s="4" t="s">
        <v>23</v>
      </c>
      <c r="M34" s="4" t="s">
        <v>201</v>
      </c>
      <c r="N34" s="4" t="s">
        <v>23</v>
      </c>
      <c r="O34" s="4" t="s">
        <v>25</v>
      </c>
      <c r="P34" s="6">
        <v>49998</v>
      </c>
      <c r="Q34" s="7">
        <v>49998</v>
      </c>
    </row>
    <row r="35" spans="1:17" s="8" customFormat="1" ht="30" customHeight="1" x14ac:dyDescent="0.15">
      <c r="A35" s="4" t="s">
        <v>15</v>
      </c>
      <c r="B35" s="4" t="s">
        <v>68</v>
      </c>
      <c r="C35" s="4" t="s">
        <v>400</v>
      </c>
      <c r="D35" s="4" t="s">
        <v>401</v>
      </c>
      <c r="E35" s="4" t="s">
        <v>401</v>
      </c>
      <c r="F35" s="4" t="s">
        <v>402</v>
      </c>
      <c r="G35" s="4" t="s">
        <v>404</v>
      </c>
      <c r="H35" s="4" t="s">
        <v>403</v>
      </c>
      <c r="I35" s="5">
        <v>42552</v>
      </c>
      <c r="J35" s="5">
        <v>42916</v>
      </c>
      <c r="K35" s="4" t="s">
        <v>405</v>
      </c>
      <c r="L35" s="4" t="s">
        <v>23</v>
      </c>
      <c r="M35" s="4" t="s">
        <v>201</v>
      </c>
      <c r="N35" s="4" t="s">
        <v>23</v>
      </c>
      <c r="O35" s="4" t="s">
        <v>25</v>
      </c>
      <c r="P35" s="6">
        <v>195000</v>
      </c>
      <c r="Q35" s="7">
        <v>195000</v>
      </c>
    </row>
    <row r="36" spans="1:17" s="8" customFormat="1" ht="30" customHeight="1" x14ac:dyDescent="0.15">
      <c r="A36" s="4" t="s">
        <v>15</v>
      </c>
      <c r="B36" s="4" t="s">
        <v>68</v>
      </c>
      <c r="C36" s="4" t="s">
        <v>400</v>
      </c>
      <c r="D36" s="4" t="s">
        <v>922</v>
      </c>
      <c r="E36" s="4" t="s">
        <v>922</v>
      </c>
      <c r="F36" s="4" t="s">
        <v>803</v>
      </c>
      <c r="G36" s="4" t="s">
        <v>924</v>
      </c>
      <c r="H36" s="4" t="s">
        <v>923</v>
      </c>
      <c r="I36" s="5">
        <v>42559</v>
      </c>
      <c r="J36" s="5">
        <v>42923</v>
      </c>
      <c r="K36" s="4" t="s">
        <v>925</v>
      </c>
      <c r="L36" s="4" t="s">
        <v>926</v>
      </c>
      <c r="M36" s="4" t="s">
        <v>201</v>
      </c>
      <c r="N36" s="4" t="s">
        <v>23</v>
      </c>
      <c r="O36" s="4" t="s">
        <v>25</v>
      </c>
      <c r="P36" s="6">
        <v>50000</v>
      </c>
      <c r="Q36" s="7">
        <v>50000</v>
      </c>
    </row>
    <row r="37" spans="1:17" s="8" customFormat="1" ht="30" customHeight="1" x14ac:dyDescent="0.15">
      <c r="A37" s="4" t="s">
        <v>15</v>
      </c>
      <c r="B37" s="4" t="s">
        <v>68</v>
      </c>
      <c r="C37" s="4" t="s">
        <v>400</v>
      </c>
      <c r="D37" s="4" t="s">
        <v>1261</v>
      </c>
      <c r="E37" s="4" t="s">
        <v>1261</v>
      </c>
      <c r="F37" s="4" t="s">
        <v>803</v>
      </c>
      <c r="G37" s="4" t="s">
        <v>1263</v>
      </c>
      <c r="H37" s="4" t="s">
        <v>1262</v>
      </c>
      <c r="I37" s="5">
        <v>42430</v>
      </c>
      <c r="J37" s="5">
        <v>42643</v>
      </c>
      <c r="K37" s="4" t="s">
        <v>1264</v>
      </c>
      <c r="L37" s="4" t="s">
        <v>23</v>
      </c>
      <c r="M37" s="4" t="s">
        <v>1265</v>
      </c>
      <c r="N37" s="4" t="s">
        <v>23</v>
      </c>
      <c r="O37" s="4" t="s">
        <v>25</v>
      </c>
      <c r="P37" s="6">
        <v>16000</v>
      </c>
      <c r="Q37" s="7">
        <v>16000</v>
      </c>
    </row>
    <row r="38" spans="1:17" s="8" customFormat="1" ht="30" customHeight="1" x14ac:dyDescent="0.15">
      <c r="A38" s="4" t="s">
        <v>15</v>
      </c>
      <c r="B38" s="4" t="s">
        <v>68</v>
      </c>
      <c r="C38" s="4" t="s">
        <v>1010</v>
      </c>
      <c r="D38" s="4" t="s">
        <v>1035</v>
      </c>
      <c r="E38" s="4" t="s">
        <v>1035</v>
      </c>
      <c r="F38" s="4" t="s">
        <v>189</v>
      </c>
      <c r="G38" s="4" t="s">
        <v>1037</v>
      </c>
      <c r="H38" s="4" t="s">
        <v>1036</v>
      </c>
      <c r="I38" s="5">
        <v>41913</v>
      </c>
      <c r="J38" s="5">
        <v>43738</v>
      </c>
      <c r="K38" s="4" t="s">
        <v>1038</v>
      </c>
      <c r="L38" s="4" t="s">
        <v>1039</v>
      </c>
      <c r="M38" s="4" t="s">
        <v>1040</v>
      </c>
      <c r="N38" s="4" t="s">
        <v>1041</v>
      </c>
      <c r="O38" s="4" t="s">
        <v>25</v>
      </c>
      <c r="P38" s="6">
        <v>35004</v>
      </c>
      <c r="Q38" s="7">
        <v>141500</v>
      </c>
    </row>
    <row r="39" spans="1:17" s="8" customFormat="1" ht="30" customHeight="1" x14ac:dyDescent="0.15">
      <c r="A39" s="4" t="s">
        <v>15</v>
      </c>
      <c r="B39" s="4" t="s">
        <v>68</v>
      </c>
      <c r="C39" s="4" t="s">
        <v>1010</v>
      </c>
      <c r="D39" s="4" t="s">
        <v>1542</v>
      </c>
      <c r="E39" s="4" t="s">
        <v>1542</v>
      </c>
      <c r="F39" s="4" t="s">
        <v>64</v>
      </c>
      <c r="G39" s="4" t="s">
        <v>1544</v>
      </c>
      <c r="H39" s="4" t="s">
        <v>1543</v>
      </c>
      <c r="I39" s="5">
        <v>42248</v>
      </c>
      <c r="J39" s="5">
        <v>42638</v>
      </c>
      <c r="K39" s="4" t="s">
        <v>1545</v>
      </c>
      <c r="L39" s="4" t="s">
        <v>23</v>
      </c>
      <c r="M39" s="4" t="s">
        <v>201</v>
      </c>
      <c r="N39" s="4" t="s">
        <v>23</v>
      </c>
      <c r="O39" s="4" t="s">
        <v>25</v>
      </c>
      <c r="P39" s="6">
        <v>1608</v>
      </c>
      <c r="Q39" s="7">
        <v>30940</v>
      </c>
    </row>
    <row r="40" spans="1:17" s="8" customFormat="1" ht="30" customHeight="1" x14ac:dyDescent="0.15">
      <c r="A40" s="4" t="s">
        <v>15</v>
      </c>
      <c r="B40" s="4" t="s">
        <v>68</v>
      </c>
      <c r="C40" s="4" t="s">
        <v>1010</v>
      </c>
      <c r="D40" s="4" t="s">
        <v>1011</v>
      </c>
      <c r="E40" s="4" t="s">
        <v>1011</v>
      </c>
      <c r="F40" s="4" t="s">
        <v>760</v>
      </c>
      <c r="G40" s="4" t="s">
        <v>1013</v>
      </c>
      <c r="H40" s="4" t="s">
        <v>1012</v>
      </c>
      <c r="I40" s="5">
        <v>42552</v>
      </c>
      <c r="J40" s="5">
        <v>43100</v>
      </c>
      <c r="K40" s="4" t="s">
        <v>1014</v>
      </c>
      <c r="L40" s="4" t="s">
        <v>23</v>
      </c>
      <c r="M40" s="4" t="s">
        <v>23</v>
      </c>
      <c r="N40" s="4" t="s">
        <v>23</v>
      </c>
      <c r="O40" s="4" t="s">
        <v>25</v>
      </c>
      <c r="P40" s="6">
        <v>38152</v>
      </c>
      <c r="Q40" s="7">
        <v>38152</v>
      </c>
    </row>
    <row r="41" spans="1:17" s="8" customFormat="1" ht="30" customHeight="1" x14ac:dyDescent="0.15">
      <c r="A41" s="4" t="s">
        <v>15</v>
      </c>
      <c r="B41" s="4" t="s">
        <v>68</v>
      </c>
      <c r="C41" s="4" t="s">
        <v>1591</v>
      </c>
      <c r="D41" s="4" t="s">
        <v>1592</v>
      </c>
      <c r="E41" s="4" t="s">
        <v>1592</v>
      </c>
      <c r="F41" s="4" t="s">
        <v>189</v>
      </c>
      <c r="G41" s="4" t="s">
        <v>1594</v>
      </c>
      <c r="H41" s="4" t="s">
        <v>1593</v>
      </c>
      <c r="I41" s="5">
        <v>42278</v>
      </c>
      <c r="J41" s="5">
        <v>43373</v>
      </c>
      <c r="K41" s="4" t="s">
        <v>1595</v>
      </c>
      <c r="L41" s="4" t="s">
        <v>1596</v>
      </c>
      <c r="M41" s="4" t="s">
        <v>1597</v>
      </c>
      <c r="N41" s="4" t="s">
        <v>23</v>
      </c>
      <c r="O41" s="4" t="s">
        <v>25</v>
      </c>
      <c r="P41" s="6">
        <v>-4500</v>
      </c>
      <c r="Q41" s="7">
        <v>245433</v>
      </c>
    </row>
    <row r="42" spans="1:17" s="8" customFormat="1" ht="30" customHeight="1" x14ac:dyDescent="0.15">
      <c r="A42" s="4" t="s">
        <v>15</v>
      </c>
      <c r="B42" s="4" t="s">
        <v>353</v>
      </c>
      <c r="C42" s="4" t="s">
        <v>354</v>
      </c>
      <c r="D42" s="4" t="s">
        <v>355</v>
      </c>
      <c r="E42" s="4" t="s">
        <v>356</v>
      </c>
      <c r="F42" s="4" t="s">
        <v>142</v>
      </c>
      <c r="G42" s="4" t="s">
        <v>358</v>
      </c>
      <c r="H42" s="4" t="s">
        <v>357</v>
      </c>
      <c r="I42" s="5">
        <v>41000</v>
      </c>
      <c r="J42" s="5">
        <v>42916</v>
      </c>
      <c r="K42" s="4" t="s">
        <v>145</v>
      </c>
      <c r="L42" s="4" t="s">
        <v>23</v>
      </c>
      <c r="M42" s="4" t="s">
        <v>359</v>
      </c>
      <c r="N42" s="4" t="s">
        <v>23</v>
      </c>
      <c r="O42" s="4" t="s">
        <v>25</v>
      </c>
      <c r="P42" s="6">
        <v>220000</v>
      </c>
      <c r="Q42" s="7">
        <v>727267</v>
      </c>
    </row>
    <row r="43" spans="1:17" s="8" customFormat="1" ht="30" customHeight="1" x14ac:dyDescent="0.15">
      <c r="A43" s="4" t="s">
        <v>15</v>
      </c>
      <c r="B43" s="4" t="s">
        <v>139</v>
      </c>
      <c r="C43" s="4" t="s">
        <v>140</v>
      </c>
      <c r="D43" s="4" t="s">
        <v>141</v>
      </c>
      <c r="E43" s="4" t="s">
        <v>141</v>
      </c>
      <c r="F43" s="4" t="s">
        <v>142</v>
      </c>
      <c r="G43" s="4" t="s">
        <v>144</v>
      </c>
      <c r="H43" s="4" t="s">
        <v>143</v>
      </c>
      <c r="I43" s="5">
        <v>41821</v>
      </c>
      <c r="J43" s="5">
        <v>44012</v>
      </c>
      <c r="K43" s="4" t="s">
        <v>145</v>
      </c>
      <c r="L43" s="4" t="s">
        <v>23</v>
      </c>
      <c r="M43" s="4" t="s">
        <v>146</v>
      </c>
      <c r="N43" s="4" t="s">
        <v>23</v>
      </c>
      <c r="O43" s="4" t="s">
        <v>25</v>
      </c>
      <c r="P43" s="6">
        <v>454000</v>
      </c>
      <c r="Q43" s="7">
        <v>2170276</v>
      </c>
    </row>
    <row r="44" spans="1:17" s="8" customFormat="1" ht="30" customHeight="1" x14ac:dyDescent="0.15">
      <c r="A44" s="4" t="s">
        <v>15</v>
      </c>
      <c r="B44" s="4" t="s">
        <v>139</v>
      </c>
      <c r="C44" s="4" t="s">
        <v>140</v>
      </c>
      <c r="D44" s="4" t="s">
        <v>1358</v>
      </c>
      <c r="E44" s="4" t="s">
        <v>1358</v>
      </c>
      <c r="F44" s="4" t="s">
        <v>142</v>
      </c>
      <c r="G44" s="4" t="s">
        <v>1360</v>
      </c>
      <c r="H44" s="4" t="s">
        <v>1359</v>
      </c>
      <c r="I44" s="5">
        <v>42607</v>
      </c>
      <c r="J44" s="5">
        <v>42879</v>
      </c>
      <c r="K44" s="4" t="s">
        <v>145</v>
      </c>
      <c r="L44" s="4" t="s">
        <v>23</v>
      </c>
      <c r="M44" s="4" t="s">
        <v>146</v>
      </c>
      <c r="N44" s="4" t="s">
        <v>23</v>
      </c>
      <c r="O44" s="4" t="s">
        <v>25</v>
      </c>
      <c r="P44" s="6">
        <v>10000</v>
      </c>
      <c r="Q44" s="7">
        <v>10000</v>
      </c>
    </row>
    <row r="45" spans="1:17" s="8" customFormat="1" ht="30" customHeight="1" x14ac:dyDescent="0.15">
      <c r="A45" s="4" t="s">
        <v>15</v>
      </c>
      <c r="B45" s="4" t="s">
        <v>723</v>
      </c>
      <c r="C45" s="4" t="s">
        <v>724</v>
      </c>
      <c r="D45" s="4" t="s">
        <v>725</v>
      </c>
      <c r="E45" s="4" t="s">
        <v>725</v>
      </c>
      <c r="F45" s="4" t="s">
        <v>348</v>
      </c>
      <c r="G45" s="4" t="s">
        <v>727</v>
      </c>
      <c r="H45" s="4" t="s">
        <v>726</v>
      </c>
      <c r="I45" s="5">
        <v>38169</v>
      </c>
      <c r="J45" s="5">
        <v>42916</v>
      </c>
      <c r="K45" s="4" t="s">
        <v>728</v>
      </c>
      <c r="L45" s="4" t="s">
        <v>23</v>
      </c>
      <c r="M45" s="4" t="s">
        <v>729</v>
      </c>
      <c r="N45" s="4" t="s">
        <v>23</v>
      </c>
      <c r="O45" s="4" t="s">
        <v>25</v>
      </c>
      <c r="P45" s="6">
        <v>78500</v>
      </c>
      <c r="Q45" s="7">
        <v>918206</v>
      </c>
    </row>
    <row r="46" spans="1:17" s="8" customFormat="1" ht="30" customHeight="1" x14ac:dyDescent="0.15">
      <c r="A46" s="4" t="s">
        <v>15</v>
      </c>
      <c r="B46" s="4" t="s">
        <v>723</v>
      </c>
      <c r="C46" s="4" t="s">
        <v>1328</v>
      </c>
      <c r="D46" s="4" t="s">
        <v>1329</v>
      </c>
      <c r="E46" s="4" t="s">
        <v>1329</v>
      </c>
      <c r="F46" s="4" t="s">
        <v>19</v>
      </c>
      <c r="G46" s="4" t="s">
        <v>1331</v>
      </c>
      <c r="H46" s="4" t="s">
        <v>1330</v>
      </c>
      <c r="I46" s="5">
        <v>42566</v>
      </c>
      <c r="J46" s="5">
        <v>42916</v>
      </c>
      <c r="K46" s="4" t="s">
        <v>22</v>
      </c>
      <c r="L46" s="4" t="s">
        <v>23</v>
      </c>
      <c r="M46" s="4" t="s">
        <v>1332</v>
      </c>
      <c r="N46" s="4" t="s">
        <v>23</v>
      </c>
      <c r="O46" s="4" t="s">
        <v>25</v>
      </c>
      <c r="P46" s="6">
        <v>10944</v>
      </c>
      <c r="Q46" s="7">
        <v>10944</v>
      </c>
    </row>
    <row r="47" spans="1:17" s="8" customFormat="1" ht="30" customHeight="1" x14ac:dyDescent="0.15">
      <c r="A47" s="4" t="s">
        <v>15</v>
      </c>
      <c r="B47" s="4" t="s">
        <v>723</v>
      </c>
      <c r="C47" s="4" t="s">
        <v>1131</v>
      </c>
      <c r="D47" s="4" t="s">
        <v>1132</v>
      </c>
      <c r="E47" s="4" t="s">
        <v>1132</v>
      </c>
      <c r="F47" s="4" t="s">
        <v>64</v>
      </c>
      <c r="G47" s="4" t="s">
        <v>1134</v>
      </c>
      <c r="H47" s="4" t="s">
        <v>1133</v>
      </c>
      <c r="I47" s="5">
        <v>42583</v>
      </c>
      <c r="J47" s="5">
        <v>42947</v>
      </c>
      <c r="K47" s="4" t="s">
        <v>1135</v>
      </c>
      <c r="L47" s="4" t="s">
        <v>23</v>
      </c>
      <c r="M47" s="4" t="s">
        <v>201</v>
      </c>
      <c r="N47" s="4" t="s">
        <v>23</v>
      </c>
      <c r="O47" s="4" t="s">
        <v>25</v>
      </c>
      <c r="P47" s="6">
        <v>24482</v>
      </c>
      <c r="Q47" s="7">
        <v>24482</v>
      </c>
    </row>
    <row r="48" spans="1:17" s="8" customFormat="1" ht="30" customHeight="1" x14ac:dyDescent="0.15">
      <c r="A48" s="4" t="s">
        <v>15</v>
      </c>
      <c r="B48" s="4" t="s">
        <v>723</v>
      </c>
      <c r="C48" s="4" t="s">
        <v>941</v>
      </c>
      <c r="D48" s="4" t="s">
        <v>942</v>
      </c>
      <c r="E48" s="4" t="s">
        <v>942</v>
      </c>
      <c r="F48" s="4" t="s">
        <v>362</v>
      </c>
      <c r="G48" s="4" t="s">
        <v>944</v>
      </c>
      <c r="H48" s="4" t="s">
        <v>943</v>
      </c>
      <c r="I48" s="5">
        <v>42607</v>
      </c>
      <c r="J48" s="5">
        <v>42879</v>
      </c>
      <c r="K48" s="4" t="s">
        <v>945</v>
      </c>
      <c r="L48" s="4" t="s">
        <v>23</v>
      </c>
      <c r="M48" s="4" t="s">
        <v>23</v>
      </c>
      <c r="N48" s="4" t="s">
        <v>23</v>
      </c>
      <c r="O48" s="4" t="s">
        <v>25</v>
      </c>
      <c r="P48" s="6">
        <v>45241</v>
      </c>
      <c r="Q48" s="7">
        <v>45241</v>
      </c>
    </row>
    <row r="49" spans="1:17" s="8" customFormat="1" ht="30" customHeight="1" x14ac:dyDescent="0.15">
      <c r="A49" s="4" t="s">
        <v>15</v>
      </c>
      <c r="B49" s="4" t="s">
        <v>1253</v>
      </c>
      <c r="C49" s="4" t="s">
        <v>1254</v>
      </c>
      <c r="D49" s="4" t="s">
        <v>1255</v>
      </c>
      <c r="E49" s="4" t="s">
        <v>1255</v>
      </c>
      <c r="F49" s="4" t="s">
        <v>689</v>
      </c>
      <c r="G49" s="4" t="s">
        <v>1257</v>
      </c>
      <c r="H49" s="4" t="s">
        <v>1256</v>
      </c>
      <c r="I49" s="5">
        <v>42607</v>
      </c>
      <c r="J49" s="5">
        <v>43008</v>
      </c>
      <c r="K49" s="4" t="s">
        <v>1258</v>
      </c>
      <c r="L49" s="4" t="s">
        <v>23</v>
      </c>
      <c r="M49" s="4" t="s">
        <v>1259</v>
      </c>
      <c r="N49" s="4" t="s">
        <v>1260</v>
      </c>
      <c r="O49" s="4" t="s">
        <v>25</v>
      </c>
      <c r="P49" s="6">
        <v>16000</v>
      </c>
      <c r="Q49" s="7">
        <v>16000</v>
      </c>
    </row>
    <row r="50" spans="1:17" s="8" customFormat="1" ht="30" customHeight="1" x14ac:dyDescent="0.15">
      <c r="A50" s="4" t="s">
        <v>15</v>
      </c>
      <c r="B50" s="4" t="s">
        <v>297</v>
      </c>
      <c r="C50" s="4" t="s">
        <v>298</v>
      </c>
      <c r="D50" s="4" t="s">
        <v>299</v>
      </c>
      <c r="E50" s="4" t="s">
        <v>300</v>
      </c>
      <c r="F50" s="4" t="s">
        <v>142</v>
      </c>
      <c r="G50" s="4" t="s">
        <v>302</v>
      </c>
      <c r="H50" s="4" t="s">
        <v>301</v>
      </c>
      <c r="I50" s="5">
        <v>40179</v>
      </c>
      <c r="J50" s="5">
        <v>44196</v>
      </c>
      <c r="K50" s="4" t="s">
        <v>145</v>
      </c>
      <c r="L50" s="4" t="s">
        <v>23</v>
      </c>
      <c r="M50" s="4" t="s">
        <v>303</v>
      </c>
      <c r="N50" s="4" t="s">
        <v>23</v>
      </c>
      <c r="O50" s="4" t="s">
        <v>25</v>
      </c>
      <c r="P50" s="6">
        <v>240000</v>
      </c>
      <c r="Q50" s="7">
        <v>893265</v>
      </c>
    </row>
    <row r="51" spans="1:17" s="8" customFormat="1" ht="30" customHeight="1" x14ac:dyDescent="0.15">
      <c r="A51" s="4" t="s">
        <v>15</v>
      </c>
      <c r="B51" s="4" t="s">
        <v>394</v>
      </c>
      <c r="C51" s="4" t="s">
        <v>438</v>
      </c>
      <c r="D51" s="4" t="s">
        <v>439</v>
      </c>
      <c r="E51" s="4" t="s">
        <v>439</v>
      </c>
      <c r="F51" s="4" t="s">
        <v>440</v>
      </c>
      <c r="G51" s="4" t="s">
        <v>442</v>
      </c>
      <c r="H51" s="4" t="s">
        <v>441</v>
      </c>
      <c r="I51" s="5">
        <v>41000</v>
      </c>
      <c r="J51" s="5">
        <v>42886</v>
      </c>
      <c r="K51" s="4" t="s">
        <v>443</v>
      </c>
      <c r="L51" s="4" t="s">
        <v>23</v>
      </c>
      <c r="M51" s="4" t="s">
        <v>23</v>
      </c>
      <c r="N51" s="4" t="s">
        <v>23</v>
      </c>
      <c r="O51" s="4" t="s">
        <v>25</v>
      </c>
      <c r="P51" s="6">
        <v>176692</v>
      </c>
      <c r="Q51" s="7">
        <v>1664551</v>
      </c>
    </row>
    <row r="52" spans="1:17" s="8" customFormat="1" ht="30" customHeight="1" x14ac:dyDescent="0.15">
      <c r="A52" s="4" t="s">
        <v>15</v>
      </c>
      <c r="B52" s="4" t="s">
        <v>394</v>
      </c>
      <c r="C52" s="4" t="s">
        <v>1188</v>
      </c>
      <c r="D52" s="4" t="s">
        <v>1189</v>
      </c>
      <c r="E52" s="4" t="s">
        <v>1189</v>
      </c>
      <c r="F52" s="4" t="s">
        <v>666</v>
      </c>
      <c r="G52" s="4" t="s">
        <v>1191</v>
      </c>
      <c r="H52" s="4" t="s">
        <v>1190</v>
      </c>
      <c r="I52" s="5">
        <v>42772</v>
      </c>
      <c r="J52" s="5">
        <v>42922</v>
      </c>
      <c r="K52" s="4" t="s">
        <v>1192</v>
      </c>
      <c r="L52" s="4" t="s">
        <v>23</v>
      </c>
      <c r="M52" s="4" t="s">
        <v>201</v>
      </c>
      <c r="N52" s="4" t="s">
        <v>23</v>
      </c>
      <c r="O52" s="4" t="s">
        <v>25</v>
      </c>
      <c r="P52" s="6">
        <v>21000</v>
      </c>
      <c r="Q52" s="7">
        <v>21000</v>
      </c>
    </row>
    <row r="53" spans="1:17" s="8" customFormat="1" ht="30" customHeight="1" x14ac:dyDescent="0.15">
      <c r="A53" s="4" t="s">
        <v>15</v>
      </c>
      <c r="B53" s="4" t="s">
        <v>394</v>
      </c>
      <c r="C53" s="4" t="s">
        <v>1526</v>
      </c>
      <c r="D53" s="4" t="s">
        <v>1527</v>
      </c>
      <c r="E53" s="4" t="s">
        <v>1527</v>
      </c>
      <c r="F53" s="4" t="s">
        <v>803</v>
      </c>
      <c r="G53" s="4" t="s">
        <v>1529</v>
      </c>
      <c r="H53" s="4" t="s">
        <v>1528</v>
      </c>
      <c r="I53" s="5">
        <v>42515</v>
      </c>
      <c r="J53" s="5">
        <v>42744</v>
      </c>
      <c r="K53" s="4" t="s">
        <v>1530</v>
      </c>
      <c r="L53" s="4" t="s">
        <v>23</v>
      </c>
      <c r="M53" s="4" t="s">
        <v>1221</v>
      </c>
      <c r="N53" s="4" t="s">
        <v>23</v>
      </c>
      <c r="O53" s="4" t="s">
        <v>25</v>
      </c>
      <c r="P53" s="6">
        <v>2400</v>
      </c>
      <c r="Q53" s="7">
        <v>51693</v>
      </c>
    </row>
    <row r="54" spans="1:17" s="8" customFormat="1" ht="30" customHeight="1" x14ac:dyDescent="0.15">
      <c r="A54" s="4" t="s">
        <v>15</v>
      </c>
      <c r="B54" s="4" t="s">
        <v>394</v>
      </c>
      <c r="C54" s="4" t="s">
        <v>395</v>
      </c>
      <c r="D54" s="4" t="s">
        <v>396</v>
      </c>
      <c r="E54" s="4" t="s">
        <v>396</v>
      </c>
      <c r="F54" s="4" t="s">
        <v>45</v>
      </c>
      <c r="G54" s="4" t="s">
        <v>398</v>
      </c>
      <c r="H54" s="4" t="s">
        <v>397</v>
      </c>
      <c r="I54" s="5">
        <v>42614</v>
      </c>
      <c r="J54" s="5">
        <v>42978</v>
      </c>
      <c r="K54" s="4" t="s">
        <v>48</v>
      </c>
      <c r="L54" s="4" t="s">
        <v>23</v>
      </c>
      <c r="M54" s="4" t="s">
        <v>399</v>
      </c>
      <c r="N54" s="4" t="s">
        <v>23</v>
      </c>
      <c r="O54" s="4" t="s">
        <v>25</v>
      </c>
      <c r="P54" s="6">
        <v>198000</v>
      </c>
      <c r="Q54" s="7">
        <v>198000</v>
      </c>
    </row>
    <row r="55" spans="1:17" s="8" customFormat="1" ht="30" customHeight="1" x14ac:dyDescent="0.15">
      <c r="A55" s="4" t="s">
        <v>15</v>
      </c>
      <c r="B55" s="4" t="s">
        <v>16</v>
      </c>
      <c r="C55" s="4" t="s">
        <v>1277</v>
      </c>
      <c r="D55" s="4" t="s">
        <v>1278</v>
      </c>
      <c r="E55" s="4" t="s">
        <v>1278</v>
      </c>
      <c r="F55" s="4" t="s">
        <v>74</v>
      </c>
      <c r="G55" s="4" t="s">
        <v>1280</v>
      </c>
      <c r="H55" s="4" t="s">
        <v>1279</v>
      </c>
      <c r="I55" s="5">
        <v>41911</v>
      </c>
      <c r="J55" s="5">
        <v>42883</v>
      </c>
      <c r="K55" s="4" t="s">
        <v>1281</v>
      </c>
      <c r="L55" s="4" t="s">
        <v>1282</v>
      </c>
      <c r="M55" s="4" t="s">
        <v>1283</v>
      </c>
      <c r="N55" s="4" t="s">
        <v>23</v>
      </c>
      <c r="O55" s="4" t="s">
        <v>25</v>
      </c>
      <c r="P55" s="6">
        <v>15000</v>
      </c>
      <c r="Q55" s="7">
        <v>288408</v>
      </c>
    </row>
    <row r="56" spans="1:17" s="8" customFormat="1" ht="30" customHeight="1" x14ac:dyDescent="0.15">
      <c r="A56" s="4" t="s">
        <v>15</v>
      </c>
      <c r="B56" s="4" t="s">
        <v>16</v>
      </c>
      <c r="C56" s="4" t="s">
        <v>221</v>
      </c>
      <c r="D56" s="4" t="s">
        <v>222</v>
      </c>
      <c r="E56" s="4" t="s">
        <v>222</v>
      </c>
      <c r="F56" s="4" t="s">
        <v>69</v>
      </c>
      <c r="G56" s="4" t="s">
        <v>224</v>
      </c>
      <c r="H56" s="4" t="s">
        <v>223</v>
      </c>
      <c r="I56" s="5">
        <v>41167</v>
      </c>
      <c r="J56" s="5">
        <v>42947</v>
      </c>
      <c r="K56" s="4" t="s">
        <v>70</v>
      </c>
      <c r="L56" s="4" t="s">
        <v>23</v>
      </c>
      <c r="M56" s="4" t="s">
        <v>225</v>
      </c>
      <c r="N56" s="4" t="s">
        <v>23</v>
      </c>
      <c r="O56" s="4" t="s">
        <v>25</v>
      </c>
      <c r="P56" s="6">
        <v>328514</v>
      </c>
      <c r="Q56" s="7">
        <v>328514</v>
      </c>
    </row>
    <row r="57" spans="1:17" s="8" customFormat="1" ht="30" customHeight="1" x14ac:dyDescent="0.15">
      <c r="A57" s="4" t="s">
        <v>15</v>
      </c>
      <c r="B57" s="4" t="s">
        <v>16</v>
      </c>
      <c r="C57" s="4" t="s">
        <v>1161</v>
      </c>
      <c r="D57" s="4" t="s">
        <v>1162</v>
      </c>
      <c r="E57" s="4" t="s">
        <v>1162</v>
      </c>
      <c r="F57" s="4" t="s">
        <v>189</v>
      </c>
      <c r="G57" s="4" t="s">
        <v>1164</v>
      </c>
      <c r="H57" s="4" t="s">
        <v>1163</v>
      </c>
      <c r="I57" s="5">
        <v>41214</v>
      </c>
      <c r="J57" s="5">
        <v>42916</v>
      </c>
      <c r="K57" s="4" t="s">
        <v>1165</v>
      </c>
      <c r="L57" s="4" t="s">
        <v>1166</v>
      </c>
      <c r="M57" s="4" t="s">
        <v>1167</v>
      </c>
      <c r="N57" s="4" t="s">
        <v>23</v>
      </c>
      <c r="O57" s="4" t="s">
        <v>25</v>
      </c>
      <c r="P57" s="6">
        <v>23000</v>
      </c>
      <c r="Q57" s="7">
        <v>178075</v>
      </c>
    </row>
    <row r="58" spans="1:17" s="8" customFormat="1" ht="30" customHeight="1" x14ac:dyDescent="0.15">
      <c r="A58" s="4" t="s">
        <v>15</v>
      </c>
      <c r="B58" s="4" t="s">
        <v>16</v>
      </c>
      <c r="C58" s="4" t="s">
        <v>304</v>
      </c>
      <c r="D58" s="4" t="s">
        <v>305</v>
      </c>
      <c r="E58" s="4" t="s">
        <v>305</v>
      </c>
      <c r="F58" s="4" t="s">
        <v>30</v>
      </c>
      <c r="G58" s="4" t="s">
        <v>307</v>
      </c>
      <c r="H58" s="4" t="s">
        <v>306</v>
      </c>
      <c r="I58" s="5">
        <v>42620</v>
      </c>
      <c r="J58" s="5">
        <v>43714</v>
      </c>
      <c r="K58" s="4" t="s">
        <v>33</v>
      </c>
      <c r="L58" s="4" t="s">
        <v>23</v>
      </c>
      <c r="M58" s="4" t="s">
        <v>308</v>
      </c>
      <c r="N58" s="4" t="s">
        <v>309</v>
      </c>
      <c r="O58" s="4" t="s">
        <v>25</v>
      </c>
      <c r="P58" s="6">
        <v>233399</v>
      </c>
      <c r="Q58" s="7">
        <v>233399</v>
      </c>
    </row>
    <row r="59" spans="1:17" s="8" customFormat="1" ht="30" customHeight="1" x14ac:dyDescent="0.15">
      <c r="A59" s="4" t="s">
        <v>15</v>
      </c>
      <c r="B59" s="4" t="s">
        <v>16</v>
      </c>
      <c r="C59" s="4" t="s">
        <v>1232</v>
      </c>
      <c r="D59" s="4" t="s">
        <v>1233</v>
      </c>
      <c r="E59" s="4" t="s">
        <v>1233</v>
      </c>
      <c r="F59" s="4" t="s">
        <v>189</v>
      </c>
      <c r="G59" s="4" t="s">
        <v>1235</v>
      </c>
      <c r="H59" s="4" t="s">
        <v>1234</v>
      </c>
      <c r="I59" s="5">
        <v>42461</v>
      </c>
      <c r="J59" s="5">
        <v>42766</v>
      </c>
      <c r="K59" s="4" t="s">
        <v>436</v>
      </c>
      <c r="L59" s="4" t="s">
        <v>426</v>
      </c>
      <c r="M59" s="4" t="s">
        <v>1236</v>
      </c>
      <c r="N59" s="4" t="s">
        <v>1237</v>
      </c>
      <c r="O59" s="4" t="s">
        <v>25</v>
      </c>
      <c r="P59" s="6">
        <v>18772</v>
      </c>
      <c r="Q59" s="7">
        <v>18772</v>
      </c>
    </row>
    <row r="60" spans="1:17" s="8" customFormat="1" ht="30" customHeight="1" x14ac:dyDescent="0.15">
      <c r="A60" s="4" t="s">
        <v>15</v>
      </c>
      <c r="B60" s="4" t="s">
        <v>16</v>
      </c>
      <c r="C60" s="4" t="s">
        <v>1232</v>
      </c>
      <c r="D60" s="4" t="s">
        <v>1598</v>
      </c>
      <c r="E60" s="4" t="s">
        <v>1598</v>
      </c>
      <c r="F60" s="4" t="s">
        <v>197</v>
      </c>
      <c r="G60" s="4" t="s">
        <v>1600</v>
      </c>
      <c r="H60" s="4" t="s">
        <v>1599</v>
      </c>
      <c r="I60" s="5">
        <v>42399</v>
      </c>
      <c r="J60" s="5">
        <v>42879</v>
      </c>
      <c r="K60" s="4" t="s">
        <v>145</v>
      </c>
      <c r="L60" s="4" t="s">
        <v>23</v>
      </c>
      <c r="M60" s="4" t="s">
        <v>940</v>
      </c>
      <c r="N60" s="4" t="s">
        <v>23</v>
      </c>
      <c r="O60" s="4" t="s">
        <v>25</v>
      </c>
      <c r="P60" s="6">
        <v>-5000</v>
      </c>
      <c r="Q60" s="7">
        <v>208151</v>
      </c>
    </row>
    <row r="61" spans="1:17" s="8" customFormat="1" ht="30" customHeight="1" x14ac:dyDescent="0.15">
      <c r="A61" s="4" t="s">
        <v>15</v>
      </c>
      <c r="B61" s="4" t="s">
        <v>16</v>
      </c>
      <c r="C61" s="4" t="s">
        <v>35</v>
      </c>
      <c r="D61" s="4" t="s">
        <v>36</v>
      </c>
      <c r="E61" s="4" t="s">
        <v>36</v>
      </c>
      <c r="F61" s="4" t="s">
        <v>19</v>
      </c>
      <c r="G61" s="4" t="s">
        <v>38</v>
      </c>
      <c r="H61" s="4" t="s">
        <v>37</v>
      </c>
      <c r="I61" s="5">
        <v>42552</v>
      </c>
      <c r="J61" s="5">
        <v>43708</v>
      </c>
      <c r="K61" s="4" t="s">
        <v>22</v>
      </c>
      <c r="L61" s="4" t="s">
        <v>23</v>
      </c>
      <c r="M61" s="4" t="s">
        <v>39</v>
      </c>
      <c r="N61" s="4" t="s">
        <v>23</v>
      </c>
      <c r="O61" s="4" t="s">
        <v>25</v>
      </c>
      <c r="P61" s="6">
        <v>891135</v>
      </c>
      <c r="Q61" s="7">
        <v>891135</v>
      </c>
    </row>
    <row r="62" spans="1:17" s="8" customFormat="1" ht="30" customHeight="1" x14ac:dyDescent="0.15">
      <c r="A62" s="4" t="s">
        <v>15</v>
      </c>
      <c r="B62" s="4" t="s">
        <v>16</v>
      </c>
      <c r="C62" s="4" t="s">
        <v>1064</v>
      </c>
      <c r="D62" s="4" t="s">
        <v>1065</v>
      </c>
      <c r="E62" s="4" t="s">
        <v>1065</v>
      </c>
      <c r="F62" s="4" t="s">
        <v>440</v>
      </c>
      <c r="G62" s="4" t="s">
        <v>1067</v>
      </c>
      <c r="H62" s="4" t="s">
        <v>1066</v>
      </c>
      <c r="I62" s="5">
        <v>41518</v>
      </c>
      <c r="J62" s="5">
        <v>43100</v>
      </c>
      <c r="K62" s="4" t="s">
        <v>1068</v>
      </c>
      <c r="L62" s="4" t="s">
        <v>23</v>
      </c>
      <c r="M62" s="4" t="s">
        <v>23</v>
      </c>
      <c r="N62" s="4" t="s">
        <v>23</v>
      </c>
      <c r="O62" s="4" t="s">
        <v>25</v>
      </c>
      <c r="P62" s="6">
        <v>30019</v>
      </c>
      <c r="Q62" s="7">
        <v>112773</v>
      </c>
    </row>
    <row r="63" spans="1:17" s="8" customFormat="1" ht="30" customHeight="1" x14ac:dyDescent="0.15">
      <c r="A63" s="4" t="s">
        <v>15</v>
      </c>
      <c r="B63" s="4" t="s">
        <v>16</v>
      </c>
      <c r="C63" s="4" t="s">
        <v>1155</v>
      </c>
      <c r="D63" s="4" t="s">
        <v>1156</v>
      </c>
      <c r="E63" s="4" t="s">
        <v>1156</v>
      </c>
      <c r="F63" s="4" t="s">
        <v>69</v>
      </c>
      <c r="G63" s="4" t="s">
        <v>1158</v>
      </c>
      <c r="H63" s="4" t="s">
        <v>1157</v>
      </c>
      <c r="I63" s="5">
        <v>42229</v>
      </c>
      <c r="J63" s="5">
        <v>42986</v>
      </c>
      <c r="K63" s="4" t="s">
        <v>70</v>
      </c>
      <c r="L63" s="4" t="s">
        <v>23</v>
      </c>
      <c r="M63" s="4" t="s">
        <v>1159</v>
      </c>
      <c r="N63" s="4" t="s">
        <v>1160</v>
      </c>
      <c r="O63" s="4" t="s">
        <v>25</v>
      </c>
      <c r="P63" s="6">
        <v>23376</v>
      </c>
      <c r="Q63" s="7">
        <v>46296</v>
      </c>
    </row>
    <row r="64" spans="1:17" s="8" customFormat="1" ht="30" customHeight="1" x14ac:dyDescent="0.15">
      <c r="A64" s="4" t="s">
        <v>15</v>
      </c>
      <c r="B64" s="4" t="s">
        <v>16</v>
      </c>
      <c r="C64" s="4" t="s">
        <v>1155</v>
      </c>
      <c r="D64" s="4" t="s">
        <v>1487</v>
      </c>
      <c r="E64" s="4" t="s">
        <v>1156</v>
      </c>
      <c r="F64" s="4" t="s">
        <v>69</v>
      </c>
      <c r="G64" s="4" t="s">
        <v>1158</v>
      </c>
      <c r="H64" s="4" t="s">
        <v>1157</v>
      </c>
      <c r="I64" s="5">
        <v>42229</v>
      </c>
      <c r="J64" s="5">
        <v>42986</v>
      </c>
      <c r="K64" s="4" t="s">
        <v>70</v>
      </c>
      <c r="L64" s="4" t="s">
        <v>23</v>
      </c>
      <c r="M64" s="4" t="s">
        <v>1159</v>
      </c>
      <c r="N64" s="4" t="s">
        <v>1160</v>
      </c>
      <c r="O64" s="4" t="s">
        <v>25</v>
      </c>
      <c r="P64" s="6">
        <v>4200</v>
      </c>
      <c r="Q64" s="7">
        <v>8400</v>
      </c>
    </row>
    <row r="65" spans="1:17" s="8" customFormat="1" ht="30" customHeight="1" x14ac:dyDescent="0.15">
      <c r="A65" s="4" t="s">
        <v>15</v>
      </c>
      <c r="B65" s="4" t="s">
        <v>16</v>
      </c>
      <c r="C65" s="4" t="s">
        <v>1155</v>
      </c>
      <c r="D65" s="4" t="s">
        <v>1472</v>
      </c>
      <c r="E65" s="4" t="s">
        <v>1156</v>
      </c>
      <c r="F65" s="4" t="s">
        <v>69</v>
      </c>
      <c r="G65" s="4" t="s">
        <v>1158</v>
      </c>
      <c r="H65" s="4" t="s">
        <v>1157</v>
      </c>
      <c r="I65" s="5">
        <v>42229</v>
      </c>
      <c r="J65" s="5">
        <v>42986</v>
      </c>
      <c r="K65" s="4" t="s">
        <v>70</v>
      </c>
      <c r="L65" s="4" t="s">
        <v>23</v>
      </c>
      <c r="M65" s="4" t="s">
        <v>1159</v>
      </c>
      <c r="N65" s="4" t="s">
        <v>1160</v>
      </c>
      <c r="O65" s="4" t="s">
        <v>25</v>
      </c>
      <c r="P65" s="6">
        <v>4345</v>
      </c>
      <c r="Q65" s="7">
        <v>8348</v>
      </c>
    </row>
    <row r="66" spans="1:17" s="8" customFormat="1" ht="30" customHeight="1" x14ac:dyDescent="0.15">
      <c r="A66" s="4" t="s">
        <v>15</v>
      </c>
      <c r="B66" s="4" t="s">
        <v>16</v>
      </c>
      <c r="C66" s="4" t="s">
        <v>936</v>
      </c>
      <c r="D66" s="4" t="s">
        <v>1142</v>
      </c>
      <c r="E66" s="4" t="s">
        <v>1142</v>
      </c>
      <c r="F66" s="4" t="s">
        <v>74</v>
      </c>
      <c r="G66" s="4" t="s">
        <v>1144</v>
      </c>
      <c r="H66" s="4" t="s">
        <v>1143</v>
      </c>
      <c r="I66" s="5">
        <v>42501</v>
      </c>
      <c r="J66" s="5">
        <v>42723</v>
      </c>
      <c r="K66" s="4" t="s">
        <v>1145</v>
      </c>
      <c r="L66" s="4" t="s">
        <v>1146</v>
      </c>
      <c r="M66" s="4" t="s">
        <v>1147</v>
      </c>
      <c r="N66" s="4" t="s">
        <v>1148</v>
      </c>
      <c r="O66" s="4" t="s">
        <v>25</v>
      </c>
      <c r="P66" s="6">
        <v>24000</v>
      </c>
      <c r="Q66" s="7">
        <v>24000</v>
      </c>
    </row>
    <row r="67" spans="1:17" s="8" customFormat="1" ht="30" customHeight="1" x14ac:dyDescent="0.15">
      <c r="A67" s="4" t="s">
        <v>15</v>
      </c>
      <c r="B67" s="4" t="s">
        <v>16</v>
      </c>
      <c r="C67" s="4" t="s">
        <v>936</v>
      </c>
      <c r="D67" s="4" t="s">
        <v>937</v>
      </c>
      <c r="E67" s="4" t="s">
        <v>937</v>
      </c>
      <c r="F67" s="4" t="s">
        <v>142</v>
      </c>
      <c r="G67" s="4" t="s">
        <v>939</v>
      </c>
      <c r="H67" s="4" t="s">
        <v>938</v>
      </c>
      <c r="I67" s="5">
        <v>42607</v>
      </c>
      <c r="J67" s="5">
        <v>43245</v>
      </c>
      <c r="K67" s="4" t="s">
        <v>145</v>
      </c>
      <c r="L67" s="4" t="s">
        <v>23</v>
      </c>
      <c r="M67" s="4" t="s">
        <v>940</v>
      </c>
      <c r="N67" s="4" t="s">
        <v>23</v>
      </c>
      <c r="O67" s="4" t="s">
        <v>25</v>
      </c>
      <c r="P67" s="6">
        <v>45825</v>
      </c>
      <c r="Q67" s="7">
        <v>45825</v>
      </c>
    </row>
    <row r="68" spans="1:17" s="8" customFormat="1" ht="30" customHeight="1" x14ac:dyDescent="0.15">
      <c r="A68" s="4" t="s">
        <v>15</v>
      </c>
      <c r="B68" s="4" t="s">
        <v>16</v>
      </c>
      <c r="C68" s="4" t="s">
        <v>17</v>
      </c>
      <c r="D68" s="4" t="s">
        <v>18</v>
      </c>
      <c r="E68" s="4" t="s">
        <v>18</v>
      </c>
      <c r="F68" s="4" t="s">
        <v>19</v>
      </c>
      <c r="G68" s="4" t="s">
        <v>21</v>
      </c>
      <c r="H68" s="4" t="s">
        <v>20</v>
      </c>
      <c r="I68" s="5">
        <v>42614</v>
      </c>
      <c r="J68" s="5">
        <v>43708</v>
      </c>
      <c r="K68" s="4" t="s">
        <v>22</v>
      </c>
      <c r="L68" s="4" t="s">
        <v>23</v>
      </c>
      <c r="M68" s="4" t="s">
        <v>24</v>
      </c>
      <c r="N68" s="4" t="s">
        <v>23</v>
      </c>
      <c r="O68" s="4" t="s">
        <v>25</v>
      </c>
      <c r="P68" s="6">
        <v>1647968</v>
      </c>
      <c r="Q68" s="7">
        <v>1647968</v>
      </c>
    </row>
    <row r="69" spans="1:17" s="8" customFormat="1" ht="30" customHeight="1" x14ac:dyDescent="0.15">
      <c r="A69" s="4" t="s">
        <v>15</v>
      </c>
      <c r="B69" s="4" t="s">
        <v>1175</v>
      </c>
      <c r="C69" s="4" t="s">
        <v>1176</v>
      </c>
      <c r="D69" s="4" t="s">
        <v>1177</v>
      </c>
      <c r="E69" s="4" t="s">
        <v>1177</v>
      </c>
      <c r="F69" s="4" t="s">
        <v>142</v>
      </c>
      <c r="G69" s="4" t="s">
        <v>1178</v>
      </c>
      <c r="H69" s="4" t="s">
        <v>1178</v>
      </c>
      <c r="I69" s="5">
        <v>42607</v>
      </c>
      <c r="J69" s="5">
        <v>42879</v>
      </c>
      <c r="K69" s="4" t="s">
        <v>145</v>
      </c>
      <c r="L69" s="4" t="s">
        <v>23</v>
      </c>
      <c r="M69" s="4" t="s">
        <v>940</v>
      </c>
      <c r="N69" s="4" t="s">
        <v>23</v>
      </c>
      <c r="O69" s="4" t="s">
        <v>25</v>
      </c>
      <c r="P69" s="6">
        <v>21500</v>
      </c>
      <c r="Q69" s="7">
        <v>21500</v>
      </c>
    </row>
    <row r="70" spans="1:17" s="8" customFormat="1" ht="30" customHeight="1" x14ac:dyDescent="0.15">
      <c r="A70" s="4" t="s">
        <v>15</v>
      </c>
      <c r="B70" s="4" t="s">
        <v>1419</v>
      </c>
      <c r="C70" s="4" t="s">
        <v>1420</v>
      </c>
      <c r="D70" s="4" t="s">
        <v>1421</v>
      </c>
      <c r="E70" s="4" t="s">
        <v>1421</v>
      </c>
      <c r="F70" s="4" t="s">
        <v>189</v>
      </c>
      <c r="G70" s="4" t="s">
        <v>1423</v>
      </c>
      <c r="H70" s="4" t="s">
        <v>1422</v>
      </c>
      <c r="I70" s="5">
        <v>42401</v>
      </c>
      <c r="J70" s="5">
        <v>42689</v>
      </c>
      <c r="K70" s="4" t="s">
        <v>1424</v>
      </c>
      <c r="L70" s="4" t="s">
        <v>22</v>
      </c>
      <c r="M70" s="4" t="s">
        <v>1425</v>
      </c>
      <c r="N70" s="4" t="s">
        <v>23</v>
      </c>
      <c r="O70" s="4" t="s">
        <v>25</v>
      </c>
      <c r="P70" s="6">
        <v>8000</v>
      </c>
      <c r="Q70" s="7">
        <v>8000</v>
      </c>
    </row>
    <row r="71" spans="1:17" s="8" customFormat="1" ht="30" customHeight="1" x14ac:dyDescent="0.15">
      <c r="A71" s="4" t="s">
        <v>15</v>
      </c>
      <c r="B71" s="4" t="s">
        <v>1322</v>
      </c>
      <c r="C71" s="4" t="s">
        <v>1521</v>
      </c>
      <c r="D71" s="4" t="s">
        <v>1522</v>
      </c>
      <c r="E71" s="4" t="s">
        <v>1522</v>
      </c>
      <c r="F71" s="4" t="s">
        <v>587</v>
      </c>
      <c r="G71" s="4" t="s">
        <v>1524</v>
      </c>
      <c r="H71" s="4" t="s">
        <v>1523</v>
      </c>
      <c r="I71" s="5">
        <v>42611</v>
      </c>
      <c r="J71" s="5">
        <v>42975</v>
      </c>
      <c r="K71" s="4" t="s">
        <v>1525</v>
      </c>
      <c r="L71" s="4" t="s">
        <v>23</v>
      </c>
      <c r="M71" s="4" t="s">
        <v>201</v>
      </c>
      <c r="N71" s="4" t="s">
        <v>23</v>
      </c>
      <c r="O71" s="4" t="s">
        <v>25</v>
      </c>
      <c r="P71" s="6">
        <v>2500</v>
      </c>
      <c r="Q71" s="7">
        <v>2500</v>
      </c>
    </row>
    <row r="72" spans="1:17" s="8" customFormat="1" ht="30" customHeight="1" x14ac:dyDescent="0.15">
      <c r="A72" s="4" t="s">
        <v>15</v>
      </c>
      <c r="B72" s="4" t="s">
        <v>1322</v>
      </c>
      <c r="C72" s="4" t="s">
        <v>1323</v>
      </c>
      <c r="D72" s="4" t="s">
        <v>1324</v>
      </c>
      <c r="E72" s="4" t="s">
        <v>1324</v>
      </c>
      <c r="F72" s="4" t="s">
        <v>19</v>
      </c>
      <c r="G72" s="4" t="s">
        <v>1326</v>
      </c>
      <c r="H72" s="4" t="s">
        <v>1325</v>
      </c>
      <c r="I72" s="5">
        <v>41791</v>
      </c>
      <c r="J72" s="5">
        <v>42886</v>
      </c>
      <c r="K72" s="4" t="s">
        <v>22</v>
      </c>
      <c r="L72" s="4" t="s">
        <v>23</v>
      </c>
      <c r="M72" s="4" t="s">
        <v>1327</v>
      </c>
      <c r="N72" s="4" t="s">
        <v>23</v>
      </c>
      <c r="O72" s="4" t="s">
        <v>25</v>
      </c>
      <c r="P72" s="6">
        <v>11221</v>
      </c>
      <c r="Q72" s="7">
        <v>89562</v>
      </c>
    </row>
    <row r="73" spans="1:17" s="8" customFormat="1" ht="30" customHeight="1" x14ac:dyDescent="0.15">
      <c r="A73" s="4" t="s">
        <v>15</v>
      </c>
      <c r="B73" s="4" t="s">
        <v>1322</v>
      </c>
      <c r="C73" s="4" t="s">
        <v>1605</v>
      </c>
      <c r="D73" s="4" t="s">
        <v>1606</v>
      </c>
      <c r="E73" s="4" t="s">
        <v>1606</v>
      </c>
      <c r="F73" s="4" t="s">
        <v>19</v>
      </c>
      <c r="G73" s="4" t="s">
        <v>1608</v>
      </c>
      <c r="H73" s="4" t="s">
        <v>1607</v>
      </c>
      <c r="I73" s="5">
        <v>42430</v>
      </c>
      <c r="J73" s="5">
        <v>43312</v>
      </c>
      <c r="K73" s="4" t="s">
        <v>22</v>
      </c>
      <c r="L73" s="4" t="s">
        <v>23</v>
      </c>
      <c r="M73" s="4" t="s">
        <v>1609</v>
      </c>
      <c r="N73" s="4" t="s">
        <v>23</v>
      </c>
      <c r="O73" s="4" t="s">
        <v>25</v>
      </c>
      <c r="P73" s="6">
        <v>-13466</v>
      </c>
      <c r="Q73" s="7">
        <v>101707</v>
      </c>
    </row>
    <row r="74" spans="1:17" s="8" customFormat="1" ht="30" customHeight="1" x14ac:dyDescent="0.15">
      <c r="A74" s="4" t="s">
        <v>40</v>
      </c>
      <c r="B74" s="4" t="s">
        <v>132</v>
      </c>
      <c r="C74" s="4" t="s">
        <v>133</v>
      </c>
      <c r="D74" s="4" t="s">
        <v>947</v>
      </c>
      <c r="E74" s="4" t="s">
        <v>947</v>
      </c>
      <c r="F74" s="4" t="s">
        <v>189</v>
      </c>
      <c r="G74" s="4" t="s">
        <v>949</v>
      </c>
      <c r="H74" s="4" t="s">
        <v>948</v>
      </c>
      <c r="I74" s="5">
        <v>42419</v>
      </c>
      <c r="J74" s="5">
        <v>42618</v>
      </c>
      <c r="K74" s="4" t="s">
        <v>192</v>
      </c>
      <c r="L74" s="4" t="s">
        <v>950</v>
      </c>
      <c r="M74" s="4" t="s">
        <v>951</v>
      </c>
      <c r="N74" s="4" t="s">
        <v>23</v>
      </c>
      <c r="O74" s="4" t="s">
        <v>25</v>
      </c>
      <c r="P74" s="6">
        <v>27291</v>
      </c>
      <c r="Q74" s="7">
        <v>27291</v>
      </c>
    </row>
    <row r="75" spans="1:17" s="8" customFormat="1" ht="30" customHeight="1" x14ac:dyDescent="0.15">
      <c r="A75" s="4" t="s">
        <v>40</v>
      </c>
      <c r="B75" s="4" t="s">
        <v>132</v>
      </c>
      <c r="C75" s="4" t="s">
        <v>133</v>
      </c>
      <c r="D75" s="4" t="s">
        <v>946</v>
      </c>
      <c r="E75" s="4" t="s">
        <v>947</v>
      </c>
      <c r="F75" s="4" t="s">
        <v>189</v>
      </c>
      <c r="G75" s="4" t="s">
        <v>949</v>
      </c>
      <c r="H75" s="4" t="s">
        <v>948</v>
      </c>
      <c r="I75" s="5">
        <v>42419</v>
      </c>
      <c r="J75" s="5">
        <v>42618</v>
      </c>
      <c r="K75" s="4" t="s">
        <v>192</v>
      </c>
      <c r="L75" s="4" t="s">
        <v>950</v>
      </c>
      <c r="M75" s="4" t="s">
        <v>951</v>
      </c>
      <c r="N75" s="4" t="s">
        <v>23</v>
      </c>
      <c r="O75" s="4" t="s">
        <v>25</v>
      </c>
      <c r="P75" s="6">
        <v>44620</v>
      </c>
      <c r="Q75" s="7">
        <v>44620</v>
      </c>
    </row>
    <row r="76" spans="1:17" s="8" customFormat="1" ht="30" customHeight="1" x14ac:dyDescent="0.15">
      <c r="A76" s="4" t="s">
        <v>40</v>
      </c>
      <c r="B76" s="4" t="s">
        <v>132</v>
      </c>
      <c r="C76" s="4" t="s">
        <v>133</v>
      </c>
      <c r="D76" s="4" t="s">
        <v>836</v>
      </c>
      <c r="E76" s="4" t="s">
        <v>836</v>
      </c>
      <c r="F76" s="4" t="s">
        <v>637</v>
      </c>
      <c r="G76" s="4" t="s">
        <v>838</v>
      </c>
      <c r="H76" s="4" t="s">
        <v>837</v>
      </c>
      <c r="I76" s="5">
        <v>42628</v>
      </c>
      <c r="J76" s="5">
        <v>42912</v>
      </c>
      <c r="K76" s="4" t="s">
        <v>602</v>
      </c>
      <c r="L76" s="4" t="s">
        <v>839</v>
      </c>
      <c r="M76" s="4" t="s">
        <v>840</v>
      </c>
      <c r="N76" s="4" t="s">
        <v>23</v>
      </c>
      <c r="O76" s="4" t="s">
        <v>25</v>
      </c>
      <c r="P76" s="6">
        <v>56912</v>
      </c>
      <c r="Q76" s="7">
        <v>56912</v>
      </c>
    </row>
    <row r="77" spans="1:17" s="8" customFormat="1" ht="30" customHeight="1" x14ac:dyDescent="0.15">
      <c r="A77" s="4" t="s">
        <v>40</v>
      </c>
      <c r="B77" s="4" t="s">
        <v>132</v>
      </c>
      <c r="C77" s="4" t="s">
        <v>133</v>
      </c>
      <c r="D77" s="4" t="s">
        <v>134</v>
      </c>
      <c r="E77" s="4" t="s">
        <v>134</v>
      </c>
      <c r="F77" s="4" t="s">
        <v>106</v>
      </c>
      <c r="G77" s="4" t="s">
        <v>136</v>
      </c>
      <c r="H77" s="4" t="s">
        <v>135</v>
      </c>
      <c r="I77" s="5">
        <v>41913</v>
      </c>
      <c r="J77" s="5">
        <v>43738</v>
      </c>
      <c r="K77" s="4" t="s">
        <v>109</v>
      </c>
      <c r="L77" s="4" t="s">
        <v>23</v>
      </c>
      <c r="M77" s="4" t="s">
        <v>137</v>
      </c>
      <c r="N77" s="4" t="s">
        <v>138</v>
      </c>
      <c r="O77" s="4" t="s">
        <v>25</v>
      </c>
      <c r="P77" s="6">
        <v>470953</v>
      </c>
      <c r="Q77" s="7">
        <v>1394463</v>
      </c>
    </row>
    <row r="78" spans="1:17" s="8" customFormat="1" ht="30" customHeight="1" x14ac:dyDescent="0.15">
      <c r="A78" s="4" t="s">
        <v>40</v>
      </c>
      <c r="B78" s="4" t="s">
        <v>132</v>
      </c>
      <c r="C78" s="4" t="s">
        <v>133</v>
      </c>
      <c r="D78" s="4" t="s">
        <v>1094</v>
      </c>
      <c r="E78" s="4" t="s">
        <v>134</v>
      </c>
      <c r="F78" s="4" t="s">
        <v>106</v>
      </c>
      <c r="G78" s="4" t="s">
        <v>136</v>
      </c>
      <c r="H78" s="4" t="s">
        <v>135</v>
      </c>
      <c r="I78" s="5">
        <v>41913</v>
      </c>
      <c r="J78" s="5">
        <v>43738</v>
      </c>
      <c r="K78" s="4" t="s">
        <v>109</v>
      </c>
      <c r="L78" s="4" t="s">
        <v>23</v>
      </c>
      <c r="M78" s="4" t="s">
        <v>137</v>
      </c>
      <c r="N78" s="4" t="s">
        <v>138</v>
      </c>
      <c r="O78" s="4" t="s">
        <v>25</v>
      </c>
      <c r="P78" s="6">
        <v>28770</v>
      </c>
      <c r="Q78" s="7">
        <v>76240</v>
      </c>
    </row>
    <row r="79" spans="1:17" s="8" customFormat="1" ht="30" customHeight="1" x14ac:dyDescent="0.15">
      <c r="A79" s="4" t="s">
        <v>40</v>
      </c>
      <c r="B79" s="4" t="s">
        <v>132</v>
      </c>
      <c r="C79" s="4" t="s">
        <v>187</v>
      </c>
      <c r="D79" s="4" t="s">
        <v>188</v>
      </c>
      <c r="E79" s="4" t="s">
        <v>188</v>
      </c>
      <c r="F79" s="4" t="s">
        <v>189</v>
      </c>
      <c r="G79" s="4" t="s">
        <v>191</v>
      </c>
      <c r="H79" s="4" t="s">
        <v>190</v>
      </c>
      <c r="I79" s="5">
        <v>42614</v>
      </c>
      <c r="J79" s="5">
        <v>42947</v>
      </c>
      <c r="K79" s="4" t="s">
        <v>192</v>
      </c>
      <c r="L79" s="4" t="s">
        <v>193</v>
      </c>
      <c r="M79" s="4" t="s">
        <v>194</v>
      </c>
      <c r="N79" s="4" t="s">
        <v>23</v>
      </c>
      <c r="O79" s="4" t="s">
        <v>25</v>
      </c>
      <c r="P79" s="6">
        <v>349853</v>
      </c>
      <c r="Q79" s="7">
        <v>349853</v>
      </c>
    </row>
    <row r="80" spans="1:17" s="8" customFormat="1" ht="30" customHeight="1" x14ac:dyDescent="0.15">
      <c r="A80" s="4" t="s">
        <v>40</v>
      </c>
      <c r="B80" s="4" t="s">
        <v>997</v>
      </c>
      <c r="C80" s="4" t="s">
        <v>998</v>
      </c>
      <c r="D80" s="4" t="s">
        <v>1601</v>
      </c>
      <c r="E80" s="4" t="s">
        <v>1601</v>
      </c>
      <c r="F80" s="4" t="s">
        <v>760</v>
      </c>
      <c r="G80" s="4" t="s">
        <v>1603</v>
      </c>
      <c r="H80" s="4" t="s">
        <v>1602</v>
      </c>
      <c r="I80" s="5">
        <v>42248</v>
      </c>
      <c r="J80" s="5">
        <v>42551</v>
      </c>
      <c r="K80" s="4" t="s">
        <v>1002</v>
      </c>
      <c r="L80" s="4" t="s">
        <v>23</v>
      </c>
      <c r="M80" s="4" t="s">
        <v>1604</v>
      </c>
      <c r="N80" s="4" t="s">
        <v>23</v>
      </c>
      <c r="O80" s="4" t="s">
        <v>1552</v>
      </c>
      <c r="P80" s="6">
        <v>-11918</v>
      </c>
      <c r="Q80" s="7">
        <v>32840</v>
      </c>
    </row>
    <row r="81" spans="1:17" s="8" customFormat="1" ht="30" customHeight="1" x14ac:dyDescent="0.15">
      <c r="A81" s="4" t="s">
        <v>40</v>
      </c>
      <c r="B81" s="4" t="s">
        <v>997</v>
      </c>
      <c r="C81" s="4" t="s">
        <v>998</v>
      </c>
      <c r="D81" s="4" t="s">
        <v>999</v>
      </c>
      <c r="E81" s="4" t="s">
        <v>999</v>
      </c>
      <c r="F81" s="4" t="s">
        <v>760</v>
      </c>
      <c r="G81" s="4" t="s">
        <v>1001</v>
      </c>
      <c r="H81" s="4" t="s">
        <v>1000</v>
      </c>
      <c r="I81" s="5">
        <v>42614</v>
      </c>
      <c r="J81" s="5">
        <v>42916</v>
      </c>
      <c r="K81" s="4" t="s">
        <v>1002</v>
      </c>
      <c r="L81" s="4" t="s">
        <v>23</v>
      </c>
      <c r="M81" s="4" t="s">
        <v>1003</v>
      </c>
      <c r="N81" s="4" t="s">
        <v>23</v>
      </c>
      <c r="O81" s="4" t="s">
        <v>25</v>
      </c>
      <c r="P81" s="6">
        <v>38744</v>
      </c>
      <c r="Q81" s="7">
        <v>38744</v>
      </c>
    </row>
    <row r="82" spans="1:17" s="8" customFormat="1" ht="30" customHeight="1" x14ac:dyDescent="0.15">
      <c r="A82" s="4" t="s">
        <v>40</v>
      </c>
      <c r="B82" s="4" t="s">
        <v>41</v>
      </c>
      <c r="C82" s="4" t="s">
        <v>701</v>
      </c>
      <c r="D82" s="4" t="s">
        <v>1408</v>
      </c>
      <c r="E82" s="4" t="s">
        <v>1408</v>
      </c>
      <c r="F82" s="4" t="s">
        <v>45</v>
      </c>
      <c r="G82" s="4" t="s">
        <v>1410</v>
      </c>
      <c r="H82" s="4" t="s">
        <v>1409</v>
      </c>
      <c r="I82" s="5">
        <v>42590</v>
      </c>
      <c r="J82" s="5">
        <v>42643</v>
      </c>
      <c r="K82" s="4" t="s">
        <v>48</v>
      </c>
      <c r="L82" s="4" t="s">
        <v>23</v>
      </c>
      <c r="M82" s="4" t="s">
        <v>1411</v>
      </c>
      <c r="N82" s="4" t="s">
        <v>23</v>
      </c>
      <c r="O82" s="4" t="s">
        <v>25</v>
      </c>
      <c r="P82" s="6">
        <v>8582</v>
      </c>
      <c r="Q82" s="7">
        <v>8582</v>
      </c>
    </row>
    <row r="83" spans="1:17" s="8" customFormat="1" ht="30" customHeight="1" x14ac:dyDescent="0.15">
      <c r="A83" s="4" t="s">
        <v>40</v>
      </c>
      <c r="B83" s="4" t="s">
        <v>41</v>
      </c>
      <c r="C83" s="4" t="s">
        <v>42</v>
      </c>
      <c r="D83" s="4" t="s">
        <v>44</v>
      </c>
      <c r="E83" s="4" t="s">
        <v>44</v>
      </c>
      <c r="F83" s="4" t="s">
        <v>45</v>
      </c>
      <c r="G83" s="4" t="s">
        <v>47</v>
      </c>
      <c r="H83" s="4" t="s">
        <v>46</v>
      </c>
      <c r="I83" s="5">
        <v>41821</v>
      </c>
      <c r="J83" s="5">
        <v>43100</v>
      </c>
      <c r="K83" s="4" t="s">
        <v>48</v>
      </c>
      <c r="L83" s="4" t="s">
        <v>23</v>
      </c>
      <c r="M83" s="4" t="s">
        <v>49</v>
      </c>
      <c r="N83" s="4" t="s">
        <v>23</v>
      </c>
      <c r="O83" s="4" t="s">
        <v>25</v>
      </c>
      <c r="P83" s="6">
        <v>437682</v>
      </c>
      <c r="Q83" s="7">
        <v>1375484</v>
      </c>
    </row>
    <row r="84" spans="1:17" s="8" customFormat="1" ht="30" customHeight="1" x14ac:dyDescent="0.15">
      <c r="A84" s="4" t="s">
        <v>40</v>
      </c>
      <c r="B84" s="4" t="s">
        <v>41</v>
      </c>
      <c r="C84" s="4" t="s">
        <v>42</v>
      </c>
      <c r="D84" s="4" t="s">
        <v>43</v>
      </c>
      <c r="E84" s="4" t="s">
        <v>44</v>
      </c>
      <c r="F84" s="4" t="s">
        <v>45</v>
      </c>
      <c r="G84" s="4" t="s">
        <v>47</v>
      </c>
      <c r="H84" s="4" t="s">
        <v>46</v>
      </c>
      <c r="I84" s="5">
        <v>41821</v>
      </c>
      <c r="J84" s="5">
        <v>43100</v>
      </c>
      <c r="K84" s="4" t="s">
        <v>48</v>
      </c>
      <c r="L84" s="4" t="s">
        <v>23</v>
      </c>
      <c r="M84" s="4" t="s">
        <v>49</v>
      </c>
      <c r="N84" s="4" t="s">
        <v>23</v>
      </c>
      <c r="O84" s="4" t="s">
        <v>25</v>
      </c>
      <c r="P84" s="6">
        <v>761514</v>
      </c>
      <c r="Q84" s="7">
        <v>2245707</v>
      </c>
    </row>
    <row r="85" spans="1:17" s="8" customFormat="1" ht="30" customHeight="1" x14ac:dyDescent="0.15">
      <c r="A85" s="4" t="s">
        <v>40</v>
      </c>
      <c r="B85" s="4" t="s">
        <v>381</v>
      </c>
      <c r="C85" s="4" t="s">
        <v>801</v>
      </c>
      <c r="D85" s="4" t="s">
        <v>1193</v>
      </c>
      <c r="E85" s="4" t="s">
        <v>1193</v>
      </c>
      <c r="F85" s="4" t="s">
        <v>587</v>
      </c>
      <c r="G85" s="4" t="s">
        <v>1195</v>
      </c>
      <c r="H85" s="4" t="s">
        <v>1194</v>
      </c>
      <c r="I85" s="5">
        <v>42552</v>
      </c>
      <c r="J85" s="5">
        <v>43281</v>
      </c>
      <c r="K85" s="4" t="s">
        <v>1196</v>
      </c>
      <c r="L85" s="4" t="s">
        <v>23</v>
      </c>
      <c r="M85" s="4" t="s">
        <v>201</v>
      </c>
      <c r="N85" s="4" t="s">
        <v>23</v>
      </c>
      <c r="O85" s="4" t="s">
        <v>25</v>
      </c>
      <c r="P85" s="6">
        <v>20000</v>
      </c>
      <c r="Q85" s="7">
        <v>40000</v>
      </c>
    </row>
    <row r="86" spans="1:17" s="8" customFormat="1" ht="30" customHeight="1" x14ac:dyDescent="0.15">
      <c r="A86" s="4" t="s">
        <v>40</v>
      </c>
      <c r="B86" s="4" t="s">
        <v>381</v>
      </c>
      <c r="C86" s="4" t="s">
        <v>389</v>
      </c>
      <c r="D86" s="4" t="s">
        <v>390</v>
      </c>
      <c r="E86" s="4" t="s">
        <v>390</v>
      </c>
      <c r="F86" s="4" t="s">
        <v>19</v>
      </c>
      <c r="G86" s="4" t="s">
        <v>392</v>
      </c>
      <c r="H86" s="4" t="s">
        <v>391</v>
      </c>
      <c r="I86" s="5">
        <v>42614</v>
      </c>
      <c r="J86" s="5">
        <v>43343</v>
      </c>
      <c r="K86" s="4" t="s">
        <v>22</v>
      </c>
      <c r="L86" s="4" t="s">
        <v>23</v>
      </c>
      <c r="M86" s="4" t="s">
        <v>393</v>
      </c>
      <c r="N86" s="4" t="s">
        <v>23</v>
      </c>
      <c r="O86" s="4" t="s">
        <v>25</v>
      </c>
      <c r="P86" s="6">
        <v>199962</v>
      </c>
      <c r="Q86" s="7">
        <v>199962</v>
      </c>
    </row>
    <row r="87" spans="1:17" s="8" customFormat="1" ht="30" customHeight="1" x14ac:dyDescent="0.15">
      <c r="A87" s="4" t="s">
        <v>40</v>
      </c>
      <c r="B87" s="4" t="s">
        <v>381</v>
      </c>
      <c r="C87" s="4" t="s">
        <v>876</v>
      </c>
      <c r="D87" s="4" t="s">
        <v>877</v>
      </c>
      <c r="E87" s="4" t="s">
        <v>877</v>
      </c>
      <c r="F87" s="4" t="s">
        <v>142</v>
      </c>
      <c r="G87" s="4" t="s">
        <v>879</v>
      </c>
      <c r="H87" s="4" t="s">
        <v>878</v>
      </c>
      <c r="I87" s="5">
        <v>41876</v>
      </c>
      <c r="J87" s="5">
        <v>42971</v>
      </c>
      <c r="K87" s="4" t="s">
        <v>145</v>
      </c>
      <c r="L87" s="4" t="s">
        <v>23</v>
      </c>
      <c r="M87" s="4" t="s">
        <v>880</v>
      </c>
      <c r="N87" s="4" t="s">
        <v>23</v>
      </c>
      <c r="O87" s="4" t="s">
        <v>25</v>
      </c>
      <c r="P87" s="6">
        <v>52247</v>
      </c>
      <c r="Q87" s="7">
        <v>96857</v>
      </c>
    </row>
    <row r="88" spans="1:17" s="8" customFormat="1" ht="30" customHeight="1" x14ac:dyDescent="0.15">
      <c r="A88" s="4" t="s">
        <v>40</v>
      </c>
      <c r="B88" s="4" t="s">
        <v>381</v>
      </c>
      <c r="C88" s="4" t="s">
        <v>1546</v>
      </c>
      <c r="D88" s="4" t="s">
        <v>1547</v>
      </c>
      <c r="E88" s="4" t="s">
        <v>1547</v>
      </c>
      <c r="F88" s="4" t="s">
        <v>142</v>
      </c>
      <c r="G88" s="4" t="s">
        <v>1549</v>
      </c>
      <c r="H88" s="4" t="s">
        <v>1548</v>
      </c>
      <c r="I88" s="5">
        <v>42186</v>
      </c>
      <c r="J88" s="5">
        <v>42582</v>
      </c>
      <c r="K88" s="4" t="s">
        <v>145</v>
      </c>
      <c r="L88" s="4" t="s">
        <v>1550</v>
      </c>
      <c r="M88" s="4" t="s">
        <v>1551</v>
      </c>
      <c r="N88" s="4" t="s">
        <v>23</v>
      </c>
      <c r="O88" s="4" t="s">
        <v>1552</v>
      </c>
      <c r="P88" s="6">
        <v>1075</v>
      </c>
      <c r="Q88" s="7">
        <v>1075</v>
      </c>
    </row>
    <row r="89" spans="1:17" s="8" customFormat="1" ht="30" customHeight="1" x14ac:dyDescent="0.15">
      <c r="A89" s="4" t="s">
        <v>40</v>
      </c>
      <c r="B89" s="4" t="s">
        <v>381</v>
      </c>
      <c r="C89" s="4" t="s">
        <v>382</v>
      </c>
      <c r="D89" s="4" t="s">
        <v>383</v>
      </c>
      <c r="E89" s="4" t="s">
        <v>383</v>
      </c>
      <c r="F89" s="4" t="s">
        <v>384</v>
      </c>
      <c r="G89" s="4" t="s">
        <v>386</v>
      </c>
      <c r="H89" s="4" t="s">
        <v>385</v>
      </c>
      <c r="I89" s="5">
        <v>42552</v>
      </c>
      <c r="J89" s="5">
        <v>42916</v>
      </c>
      <c r="K89" s="4" t="s">
        <v>387</v>
      </c>
      <c r="L89" s="4" t="s">
        <v>23</v>
      </c>
      <c r="M89" s="4" t="s">
        <v>388</v>
      </c>
      <c r="N89" s="4" t="s">
        <v>23</v>
      </c>
      <c r="O89" s="4" t="s">
        <v>25</v>
      </c>
      <c r="P89" s="6">
        <v>208160</v>
      </c>
      <c r="Q89" s="7">
        <v>208160</v>
      </c>
    </row>
    <row r="90" spans="1:17" s="8" customFormat="1" ht="30" customHeight="1" x14ac:dyDescent="0.15">
      <c r="A90" s="4" t="s">
        <v>40</v>
      </c>
      <c r="B90" s="4" t="s">
        <v>381</v>
      </c>
      <c r="C90" s="4" t="s">
        <v>382</v>
      </c>
      <c r="D90" s="4" t="s">
        <v>1338</v>
      </c>
      <c r="E90" s="4" t="s">
        <v>1338</v>
      </c>
      <c r="F90" s="4" t="s">
        <v>384</v>
      </c>
      <c r="G90" s="4" t="s">
        <v>1340</v>
      </c>
      <c r="H90" s="4" t="s">
        <v>1339</v>
      </c>
      <c r="I90" s="5">
        <v>42552</v>
      </c>
      <c r="J90" s="5">
        <v>42916</v>
      </c>
      <c r="K90" s="4" t="s">
        <v>794</v>
      </c>
      <c r="L90" s="4" t="s">
        <v>23</v>
      </c>
      <c r="M90" s="4" t="s">
        <v>201</v>
      </c>
      <c r="N90" s="4" t="s">
        <v>1341</v>
      </c>
      <c r="O90" s="4" t="s">
        <v>25</v>
      </c>
      <c r="P90" s="6">
        <v>10000</v>
      </c>
      <c r="Q90" s="7">
        <v>10000</v>
      </c>
    </row>
    <row r="91" spans="1:17" s="8" customFormat="1" ht="30" customHeight="1" x14ac:dyDescent="0.15">
      <c r="A91" s="4" t="s">
        <v>40</v>
      </c>
      <c r="B91" s="4" t="s">
        <v>103</v>
      </c>
      <c r="C91" s="4" t="s">
        <v>701</v>
      </c>
      <c r="D91" s="4" t="s">
        <v>1586</v>
      </c>
      <c r="E91" s="4" t="s">
        <v>1586</v>
      </c>
      <c r="F91" s="4" t="s">
        <v>637</v>
      </c>
      <c r="G91" s="4" t="s">
        <v>1588</v>
      </c>
      <c r="H91" s="4" t="s">
        <v>1587</v>
      </c>
      <c r="I91" s="5">
        <v>41913</v>
      </c>
      <c r="J91" s="5">
        <v>42643</v>
      </c>
      <c r="K91" s="4" t="s">
        <v>602</v>
      </c>
      <c r="L91" s="4" t="s">
        <v>1589</v>
      </c>
      <c r="M91" s="4" t="s">
        <v>1590</v>
      </c>
      <c r="N91" s="4" t="s">
        <v>23</v>
      </c>
      <c r="O91" s="4" t="s">
        <v>25</v>
      </c>
      <c r="P91" s="6">
        <v>-2770</v>
      </c>
      <c r="Q91" s="7">
        <v>65598</v>
      </c>
    </row>
    <row r="92" spans="1:17" s="8" customFormat="1" ht="30" customHeight="1" x14ac:dyDescent="0.15">
      <c r="A92" s="4" t="s">
        <v>40</v>
      </c>
      <c r="B92" s="4" t="s">
        <v>103</v>
      </c>
      <c r="C92" s="4" t="s">
        <v>701</v>
      </c>
      <c r="D92" s="4" t="s">
        <v>1415</v>
      </c>
      <c r="E92" s="4" t="s">
        <v>1415</v>
      </c>
      <c r="F92" s="4" t="s">
        <v>637</v>
      </c>
      <c r="G92" s="4" t="s">
        <v>1417</v>
      </c>
      <c r="H92" s="4" t="s">
        <v>1416</v>
      </c>
      <c r="I92" s="5">
        <v>42278</v>
      </c>
      <c r="J92" s="5">
        <v>42643</v>
      </c>
      <c r="K92" s="4" t="s">
        <v>602</v>
      </c>
      <c r="L92" s="4" t="s">
        <v>23</v>
      </c>
      <c r="M92" s="4" t="s">
        <v>1418</v>
      </c>
      <c r="N92" s="4" t="s">
        <v>23</v>
      </c>
      <c r="O92" s="4" t="s">
        <v>25</v>
      </c>
      <c r="P92" s="6">
        <v>8000</v>
      </c>
      <c r="Q92" s="7">
        <v>236307</v>
      </c>
    </row>
    <row r="93" spans="1:17" s="8" customFormat="1" ht="30" customHeight="1" x14ac:dyDescent="0.15">
      <c r="A93" s="4" t="s">
        <v>40</v>
      </c>
      <c r="B93" s="4" t="s">
        <v>103</v>
      </c>
      <c r="C93" s="4" t="s">
        <v>104</v>
      </c>
      <c r="D93" s="4" t="s">
        <v>105</v>
      </c>
      <c r="E93" s="4" t="s">
        <v>105</v>
      </c>
      <c r="F93" s="4" t="s">
        <v>106</v>
      </c>
      <c r="G93" s="4" t="s">
        <v>108</v>
      </c>
      <c r="H93" s="4" t="s">
        <v>107</v>
      </c>
      <c r="I93" s="5">
        <v>41244</v>
      </c>
      <c r="J93" s="5">
        <v>43069</v>
      </c>
      <c r="K93" s="4" t="s">
        <v>109</v>
      </c>
      <c r="L93" s="4" t="s">
        <v>23</v>
      </c>
      <c r="M93" s="4" t="s">
        <v>110</v>
      </c>
      <c r="N93" s="4" t="s">
        <v>23</v>
      </c>
      <c r="O93" s="4" t="s">
        <v>25</v>
      </c>
      <c r="P93" s="6">
        <v>496431</v>
      </c>
      <c r="Q93" s="7">
        <v>2278844</v>
      </c>
    </row>
    <row r="94" spans="1:17" s="8" customFormat="1" ht="30" customHeight="1" x14ac:dyDescent="0.15">
      <c r="A94" s="4" t="s">
        <v>40</v>
      </c>
      <c r="B94" s="4" t="s">
        <v>103</v>
      </c>
      <c r="C94" s="4" t="s">
        <v>279</v>
      </c>
      <c r="D94" s="4" t="s">
        <v>280</v>
      </c>
      <c r="E94" s="4" t="s">
        <v>280</v>
      </c>
      <c r="F94" s="4" t="s">
        <v>106</v>
      </c>
      <c r="G94" s="4" t="s">
        <v>282</v>
      </c>
      <c r="H94" s="4" t="s">
        <v>281</v>
      </c>
      <c r="I94" s="5">
        <v>41153</v>
      </c>
      <c r="J94" s="5">
        <v>42978</v>
      </c>
      <c r="K94" s="4" t="s">
        <v>109</v>
      </c>
      <c r="L94" s="4" t="s">
        <v>23</v>
      </c>
      <c r="M94" s="4" t="s">
        <v>283</v>
      </c>
      <c r="N94" s="4" t="s">
        <v>23</v>
      </c>
      <c r="O94" s="4" t="s">
        <v>25</v>
      </c>
      <c r="P94" s="6">
        <v>250000</v>
      </c>
      <c r="Q94" s="7">
        <v>1249998</v>
      </c>
    </row>
    <row r="95" spans="1:17" s="8" customFormat="1" ht="30" customHeight="1" x14ac:dyDescent="0.15">
      <c r="A95" s="4" t="s">
        <v>40</v>
      </c>
      <c r="B95" s="4" t="s">
        <v>103</v>
      </c>
      <c r="C95" s="4" t="s">
        <v>279</v>
      </c>
      <c r="D95" s="4" t="s">
        <v>599</v>
      </c>
      <c r="E95" s="4" t="s">
        <v>599</v>
      </c>
      <c r="F95" s="4" t="s">
        <v>84</v>
      </c>
      <c r="G95" s="4" t="s">
        <v>601</v>
      </c>
      <c r="H95" s="4" t="s">
        <v>600</v>
      </c>
      <c r="I95" s="5">
        <v>42552</v>
      </c>
      <c r="J95" s="5">
        <v>42916</v>
      </c>
      <c r="K95" s="4" t="s">
        <v>602</v>
      </c>
      <c r="L95" s="4" t="s">
        <v>23</v>
      </c>
      <c r="M95" s="4" t="s">
        <v>603</v>
      </c>
      <c r="N95" s="4" t="s">
        <v>23</v>
      </c>
      <c r="O95" s="4" t="s">
        <v>25</v>
      </c>
      <c r="P95" s="6">
        <v>121935</v>
      </c>
      <c r="Q95" s="7">
        <v>121935</v>
      </c>
    </row>
    <row r="96" spans="1:17" s="8" customFormat="1" ht="30" customHeight="1" x14ac:dyDescent="0.15">
      <c r="A96" s="4" t="s">
        <v>40</v>
      </c>
      <c r="B96" s="4" t="s">
        <v>525</v>
      </c>
      <c r="C96" s="4" t="s">
        <v>526</v>
      </c>
      <c r="D96" s="4" t="s">
        <v>527</v>
      </c>
      <c r="E96" s="4" t="s">
        <v>527</v>
      </c>
      <c r="F96" s="4" t="s">
        <v>370</v>
      </c>
      <c r="G96" s="4" t="s">
        <v>529</v>
      </c>
      <c r="H96" s="4" t="s">
        <v>528</v>
      </c>
      <c r="I96" s="5">
        <v>41890</v>
      </c>
      <c r="J96" s="5">
        <v>42985</v>
      </c>
      <c r="K96" s="4" t="s">
        <v>22</v>
      </c>
      <c r="L96" s="4" t="s">
        <v>23</v>
      </c>
      <c r="M96" s="4" t="s">
        <v>530</v>
      </c>
      <c r="N96" s="4" t="s">
        <v>23</v>
      </c>
      <c r="O96" s="4" t="s">
        <v>25</v>
      </c>
      <c r="P96" s="6">
        <v>134946</v>
      </c>
      <c r="Q96" s="7">
        <v>406396</v>
      </c>
    </row>
    <row r="97" spans="1:17" s="8" customFormat="1" ht="30" customHeight="1" x14ac:dyDescent="0.15">
      <c r="A97" s="4" t="s">
        <v>40</v>
      </c>
      <c r="B97" s="4" t="s">
        <v>800</v>
      </c>
      <c r="C97" s="4" t="s">
        <v>801</v>
      </c>
      <c r="D97" s="4" t="s">
        <v>802</v>
      </c>
      <c r="E97" s="4" t="s">
        <v>802</v>
      </c>
      <c r="F97" s="4" t="s">
        <v>803</v>
      </c>
      <c r="G97" s="4" t="s">
        <v>805</v>
      </c>
      <c r="H97" s="4" t="s">
        <v>804</v>
      </c>
      <c r="I97" s="5">
        <v>42552</v>
      </c>
      <c r="J97" s="5">
        <v>43646</v>
      </c>
      <c r="K97" s="4" t="s">
        <v>806</v>
      </c>
      <c r="L97" s="4" t="s">
        <v>23</v>
      </c>
      <c r="M97" s="4" t="s">
        <v>201</v>
      </c>
      <c r="N97" s="4" t="s">
        <v>23</v>
      </c>
      <c r="O97" s="4" t="s">
        <v>25</v>
      </c>
      <c r="P97" s="6">
        <v>60000</v>
      </c>
      <c r="Q97" s="7">
        <v>60000</v>
      </c>
    </row>
    <row r="98" spans="1:17" s="8" customFormat="1" ht="30" customHeight="1" x14ac:dyDescent="0.15">
      <c r="A98" s="4" t="s">
        <v>40</v>
      </c>
      <c r="B98" s="4" t="s">
        <v>800</v>
      </c>
      <c r="C98" s="4" t="s">
        <v>866</v>
      </c>
      <c r="D98" s="4" t="s">
        <v>867</v>
      </c>
      <c r="E98" s="4" t="s">
        <v>867</v>
      </c>
      <c r="F98" s="4" t="s">
        <v>760</v>
      </c>
      <c r="G98" s="4" t="s">
        <v>868</v>
      </c>
      <c r="H98" s="4" t="s">
        <v>868</v>
      </c>
      <c r="I98" s="5">
        <v>42198</v>
      </c>
      <c r="J98" s="5">
        <v>42916</v>
      </c>
      <c r="K98" s="4" t="s">
        <v>869</v>
      </c>
      <c r="L98" s="4" t="s">
        <v>23</v>
      </c>
      <c r="M98" s="4" t="s">
        <v>23</v>
      </c>
      <c r="N98" s="4" t="s">
        <v>23</v>
      </c>
      <c r="O98" s="4" t="s">
        <v>25</v>
      </c>
      <c r="P98" s="6">
        <v>54000</v>
      </c>
      <c r="Q98" s="7">
        <v>94000</v>
      </c>
    </row>
    <row r="99" spans="1:17" s="8" customFormat="1" ht="30" customHeight="1" x14ac:dyDescent="0.15">
      <c r="A99" s="4" t="s">
        <v>40</v>
      </c>
      <c r="B99" s="4" t="s">
        <v>800</v>
      </c>
      <c r="C99" s="4" t="s">
        <v>866</v>
      </c>
      <c r="D99" s="4" t="s">
        <v>1197</v>
      </c>
      <c r="E99" s="4" t="s">
        <v>1197</v>
      </c>
      <c r="F99" s="4" t="s">
        <v>384</v>
      </c>
      <c r="G99" s="4" t="s">
        <v>1199</v>
      </c>
      <c r="H99" s="4" t="s">
        <v>1198</v>
      </c>
      <c r="I99" s="5">
        <v>42552</v>
      </c>
      <c r="J99" s="5">
        <v>43281</v>
      </c>
      <c r="K99" s="4" t="s">
        <v>734</v>
      </c>
      <c r="L99" s="4" t="s">
        <v>23</v>
      </c>
      <c r="M99" s="4" t="s">
        <v>201</v>
      </c>
      <c r="N99" s="4" t="s">
        <v>23</v>
      </c>
      <c r="O99" s="4" t="s">
        <v>25</v>
      </c>
      <c r="P99" s="6">
        <v>20000</v>
      </c>
      <c r="Q99" s="7">
        <v>20000</v>
      </c>
    </row>
    <row r="100" spans="1:17" s="8" customFormat="1" ht="30" customHeight="1" x14ac:dyDescent="0.15">
      <c r="A100" s="4" t="s">
        <v>241</v>
      </c>
      <c r="B100" s="4" t="s">
        <v>1386</v>
      </c>
      <c r="C100" s="4" t="s">
        <v>1387</v>
      </c>
      <c r="D100" s="4" t="s">
        <v>1388</v>
      </c>
      <c r="E100" s="4" t="s">
        <v>1388</v>
      </c>
      <c r="F100" s="4" t="s">
        <v>142</v>
      </c>
      <c r="G100" s="4" t="s">
        <v>1390</v>
      </c>
      <c r="H100" s="4" t="s">
        <v>1389</v>
      </c>
      <c r="I100" s="5">
        <v>41435</v>
      </c>
      <c r="J100" s="5">
        <v>42916</v>
      </c>
      <c r="K100" s="4" t="s">
        <v>145</v>
      </c>
      <c r="L100" s="4" t="s">
        <v>23</v>
      </c>
      <c r="M100" s="4" t="s">
        <v>1391</v>
      </c>
      <c r="N100" s="4" t="s">
        <v>23</v>
      </c>
      <c r="O100" s="4" t="s">
        <v>25</v>
      </c>
      <c r="P100" s="6">
        <v>9000</v>
      </c>
      <c r="Q100" s="7">
        <v>53000</v>
      </c>
    </row>
    <row r="101" spans="1:17" s="8" customFormat="1" ht="30" customHeight="1" x14ac:dyDescent="0.15">
      <c r="A101" s="4" t="s">
        <v>241</v>
      </c>
      <c r="B101" s="4" t="s">
        <v>242</v>
      </c>
      <c r="C101" s="4" t="s">
        <v>243</v>
      </c>
      <c r="D101" s="4" t="s">
        <v>244</v>
      </c>
      <c r="E101" s="4" t="s">
        <v>244</v>
      </c>
      <c r="F101" s="4" t="s">
        <v>69</v>
      </c>
      <c r="G101" s="4" t="s">
        <v>246</v>
      </c>
      <c r="H101" s="4" t="s">
        <v>245</v>
      </c>
      <c r="I101" s="5">
        <v>42277</v>
      </c>
      <c r="J101" s="5">
        <v>43372</v>
      </c>
      <c r="K101" s="4" t="s">
        <v>70</v>
      </c>
      <c r="L101" s="4" t="s">
        <v>23</v>
      </c>
      <c r="M101" s="4" t="s">
        <v>247</v>
      </c>
      <c r="N101" s="4" t="s">
        <v>248</v>
      </c>
      <c r="O101" s="4" t="s">
        <v>25</v>
      </c>
      <c r="P101" s="6">
        <v>306964</v>
      </c>
      <c r="Q101" s="7">
        <v>605966</v>
      </c>
    </row>
    <row r="102" spans="1:17" s="8" customFormat="1" ht="30" customHeight="1" x14ac:dyDescent="0.15">
      <c r="A102" s="4" t="s">
        <v>241</v>
      </c>
      <c r="B102" s="4" t="s">
        <v>1362</v>
      </c>
      <c r="C102" s="4" t="s">
        <v>1363</v>
      </c>
      <c r="D102" s="4" t="s">
        <v>1364</v>
      </c>
      <c r="E102" s="4" t="s">
        <v>1364</v>
      </c>
      <c r="F102" s="4" t="s">
        <v>637</v>
      </c>
      <c r="G102" s="4" t="s">
        <v>1366</v>
      </c>
      <c r="H102" s="4" t="s">
        <v>1365</v>
      </c>
      <c r="I102" s="5">
        <v>42186</v>
      </c>
      <c r="J102" s="5">
        <v>42916</v>
      </c>
      <c r="K102" s="4" t="s">
        <v>1367</v>
      </c>
      <c r="L102" s="4" t="s">
        <v>1368</v>
      </c>
      <c r="M102" s="4" t="s">
        <v>1369</v>
      </c>
      <c r="N102" s="4" t="s">
        <v>1370</v>
      </c>
      <c r="O102" s="4" t="s">
        <v>25</v>
      </c>
      <c r="P102" s="6">
        <v>9975</v>
      </c>
      <c r="Q102" s="7">
        <v>19863</v>
      </c>
    </row>
    <row r="103" spans="1:17" s="8" customFormat="1" ht="30" customHeight="1" x14ac:dyDescent="0.15">
      <c r="A103" s="4" t="s">
        <v>50</v>
      </c>
      <c r="B103" s="4" t="s">
        <v>147</v>
      </c>
      <c r="C103" s="4" t="s">
        <v>695</v>
      </c>
      <c r="D103" s="4" t="s">
        <v>696</v>
      </c>
      <c r="E103" s="4" t="s">
        <v>696</v>
      </c>
      <c r="F103" s="4" t="s">
        <v>127</v>
      </c>
      <c r="G103" s="4" t="s">
        <v>698</v>
      </c>
      <c r="H103" s="4" t="s">
        <v>697</v>
      </c>
      <c r="I103" s="5">
        <v>42552</v>
      </c>
      <c r="J103" s="5">
        <v>43646</v>
      </c>
      <c r="K103" s="4" t="s">
        <v>342</v>
      </c>
      <c r="L103" s="4" t="s">
        <v>23</v>
      </c>
      <c r="M103" s="4" t="s">
        <v>699</v>
      </c>
      <c r="N103" s="4" t="s">
        <v>700</v>
      </c>
      <c r="O103" s="4" t="s">
        <v>25</v>
      </c>
      <c r="P103" s="6">
        <v>83518</v>
      </c>
      <c r="Q103" s="7">
        <v>83518</v>
      </c>
    </row>
    <row r="104" spans="1:17" s="8" customFormat="1" ht="30" customHeight="1" x14ac:dyDescent="0.15">
      <c r="A104" s="4" t="s">
        <v>50</v>
      </c>
      <c r="B104" s="4" t="s">
        <v>147</v>
      </c>
      <c r="C104" s="4" t="s">
        <v>274</v>
      </c>
      <c r="D104" s="4" t="s">
        <v>275</v>
      </c>
      <c r="E104" s="4" t="s">
        <v>275</v>
      </c>
      <c r="F104" s="4" t="s">
        <v>19</v>
      </c>
      <c r="G104" s="4" t="s">
        <v>277</v>
      </c>
      <c r="H104" s="4" t="s">
        <v>276</v>
      </c>
      <c r="I104" s="5">
        <v>42628</v>
      </c>
      <c r="J104" s="5">
        <v>43708</v>
      </c>
      <c r="K104" s="4" t="s">
        <v>22</v>
      </c>
      <c r="L104" s="4" t="s">
        <v>23</v>
      </c>
      <c r="M104" s="4" t="s">
        <v>278</v>
      </c>
      <c r="N104" s="4" t="s">
        <v>23</v>
      </c>
      <c r="O104" s="4" t="s">
        <v>25</v>
      </c>
      <c r="P104" s="6">
        <v>267302</v>
      </c>
      <c r="Q104" s="7">
        <v>267302</v>
      </c>
    </row>
    <row r="105" spans="1:17" s="8" customFormat="1" ht="30" customHeight="1" x14ac:dyDescent="0.15">
      <c r="A105" s="4" t="s">
        <v>50</v>
      </c>
      <c r="B105" s="4" t="s">
        <v>147</v>
      </c>
      <c r="C105" s="4" t="s">
        <v>417</v>
      </c>
      <c r="D105" s="4" t="s">
        <v>418</v>
      </c>
      <c r="E105" s="4" t="s">
        <v>418</v>
      </c>
      <c r="F105" s="4" t="s">
        <v>127</v>
      </c>
      <c r="G105" s="4" t="s">
        <v>420</v>
      </c>
      <c r="H105" s="4" t="s">
        <v>419</v>
      </c>
      <c r="I105" s="5">
        <v>42552</v>
      </c>
      <c r="J105" s="5">
        <v>43646</v>
      </c>
      <c r="K105" s="4" t="s">
        <v>342</v>
      </c>
      <c r="L105" s="4" t="s">
        <v>23</v>
      </c>
      <c r="M105" s="4" t="s">
        <v>421</v>
      </c>
      <c r="N105" s="4" t="s">
        <v>23</v>
      </c>
      <c r="O105" s="4" t="s">
        <v>25</v>
      </c>
      <c r="P105" s="6">
        <v>191816</v>
      </c>
      <c r="Q105" s="7">
        <v>191816</v>
      </c>
    </row>
    <row r="106" spans="1:17" s="8" customFormat="1" ht="30" customHeight="1" x14ac:dyDescent="0.15">
      <c r="A106" s="4" t="s">
        <v>50</v>
      </c>
      <c r="B106" s="4" t="s">
        <v>147</v>
      </c>
      <c r="C106" s="4" t="s">
        <v>556</v>
      </c>
      <c r="D106" s="4" t="s">
        <v>610</v>
      </c>
      <c r="E106" s="4" t="s">
        <v>610</v>
      </c>
      <c r="F106" s="4" t="s">
        <v>127</v>
      </c>
      <c r="G106" s="4" t="s">
        <v>612</v>
      </c>
      <c r="H106" s="4" t="s">
        <v>611</v>
      </c>
      <c r="I106" s="5">
        <v>42552</v>
      </c>
      <c r="J106" s="5">
        <v>43646</v>
      </c>
      <c r="K106" s="4" t="s">
        <v>342</v>
      </c>
      <c r="L106" s="4" t="s">
        <v>23</v>
      </c>
      <c r="M106" s="4" t="s">
        <v>613</v>
      </c>
      <c r="N106" s="4" t="s">
        <v>614</v>
      </c>
      <c r="O106" s="4" t="s">
        <v>25</v>
      </c>
      <c r="P106" s="6">
        <v>115192</v>
      </c>
      <c r="Q106" s="7">
        <v>115192</v>
      </c>
    </row>
    <row r="107" spans="1:17" s="8" customFormat="1" ht="30" customHeight="1" x14ac:dyDescent="0.15">
      <c r="A107" s="4" t="s">
        <v>50</v>
      </c>
      <c r="B107" s="4" t="s">
        <v>147</v>
      </c>
      <c r="C107" s="4" t="s">
        <v>556</v>
      </c>
      <c r="D107" s="4" t="s">
        <v>557</v>
      </c>
      <c r="E107" s="4" t="s">
        <v>557</v>
      </c>
      <c r="F107" s="4" t="s">
        <v>91</v>
      </c>
      <c r="G107" s="4" t="s">
        <v>559</v>
      </c>
      <c r="H107" s="4" t="s">
        <v>558</v>
      </c>
      <c r="I107" s="5">
        <v>41502</v>
      </c>
      <c r="J107" s="5">
        <v>42962</v>
      </c>
      <c r="K107" s="4" t="s">
        <v>94</v>
      </c>
      <c r="L107" s="4" t="s">
        <v>23</v>
      </c>
      <c r="M107" s="4" t="s">
        <v>560</v>
      </c>
      <c r="N107" s="4" t="s">
        <v>561</v>
      </c>
      <c r="O107" s="4" t="s">
        <v>25</v>
      </c>
      <c r="P107" s="6">
        <v>127510</v>
      </c>
      <c r="Q107" s="7">
        <v>510040</v>
      </c>
    </row>
    <row r="108" spans="1:17" s="8" customFormat="1" ht="30" customHeight="1" x14ac:dyDescent="0.15">
      <c r="A108" s="4" t="s">
        <v>50</v>
      </c>
      <c r="B108" s="4" t="s">
        <v>147</v>
      </c>
      <c r="C108" s="4" t="s">
        <v>604</v>
      </c>
      <c r="D108" s="4" t="s">
        <v>892</v>
      </c>
      <c r="E108" s="4" t="s">
        <v>892</v>
      </c>
      <c r="F108" s="4" t="s">
        <v>127</v>
      </c>
      <c r="G108" s="4" t="s">
        <v>894</v>
      </c>
      <c r="H108" s="4" t="s">
        <v>893</v>
      </c>
      <c r="I108" s="5">
        <v>42552</v>
      </c>
      <c r="J108" s="5">
        <v>43281</v>
      </c>
      <c r="K108" s="4" t="s">
        <v>342</v>
      </c>
      <c r="L108" s="4" t="s">
        <v>23</v>
      </c>
      <c r="M108" s="4" t="s">
        <v>895</v>
      </c>
      <c r="N108" s="4" t="s">
        <v>896</v>
      </c>
      <c r="O108" s="4" t="s">
        <v>25</v>
      </c>
      <c r="P108" s="6">
        <v>50475</v>
      </c>
      <c r="Q108" s="7">
        <v>50475</v>
      </c>
    </row>
    <row r="109" spans="1:17" s="8" customFormat="1" ht="30" customHeight="1" x14ac:dyDescent="0.15">
      <c r="A109" s="4" t="s">
        <v>50</v>
      </c>
      <c r="B109" s="4" t="s">
        <v>147</v>
      </c>
      <c r="C109" s="4" t="s">
        <v>604</v>
      </c>
      <c r="D109" s="4" t="s">
        <v>605</v>
      </c>
      <c r="E109" s="4" t="s">
        <v>605</v>
      </c>
      <c r="F109" s="4" t="s">
        <v>127</v>
      </c>
      <c r="G109" s="4" t="s">
        <v>607</v>
      </c>
      <c r="H109" s="4" t="s">
        <v>606</v>
      </c>
      <c r="I109" s="5">
        <v>42552</v>
      </c>
      <c r="J109" s="5">
        <v>43281</v>
      </c>
      <c r="K109" s="4" t="s">
        <v>342</v>
      </c>
      <c r="L109" s="4" t="s">
        <v>23</v>
      </c>
      <c r="M109" s="4" t="s">
        <v>608</v>
      </c>
      <c r="N109" s="4" t="s">
        <v>609</v>
      </c>
      <c r="O109" s="4" t="s">
        <v>25</v>
      </c>
      <c r="P109" s="6">
        <v>119137</v>
      </c>
      <c r="Q109" s="7">
        <v>119137</v>
      </c>
    </row>
    <row r="110" spans="1:17" s="8" customFormat="1" ht="30" customHeight="1" x14ac:dyDescent="0.15">
      <c r="A110" s="4" t="s">
        <v>50</v>
      </c>
      <c r="B110" s="4" t="s">
        <v>147</v>
      </c>
      <c r="C110" s="4" t="s">
        <v>148</v>
      </c>
      <c r="D110" s="4" t="s">
        <v>149</v>
      </c>
      <c r="E110" s="4" t="s">
        <v>149</v>
      </c>
      <c r="F110" s="4" t="s">
        <v>19</v>
      </c>
      <c r="G110" s="4" t="s">
        <v>151</v>
      </c>
      <c r="H110" s="4" t="s">
        <v>150</v>
      </c>
      <c r="I110" s="5">
        <v>42583</v>
      </c>
      <c r="J110" s="5">
        <v>43677</v>
      </c>
      <c r="K110" s="4" t="s">
        <v>22</v>
      </c>
      <c r="L110" s="4" t="s">
        <v>23</v>
      </c>
      <c r="M110" s="4" t="s">
        <v>152</v>
      </c>
      <c r="N110" s="4" t="s">
        <v>23</v>
      </c>
      <c r="O110" s="4" t="s">
        <v>25</v>
      </c>
      <c r="P110" s="6">
        <v>451075</v>
      </c>
      <c r="Q110" s="7">
        <v>451075</v>
      </c>
    </row>
    <row r="111" spans="1:17" s="8" customFormat="1" ht="30" customHeight="1" x14ac:dyDescent="0.15">
      <c r="A111" s="4" t="s">
        <v>50</v>
      </c>
      <c r="B111" s="4" t="s">
        <v>147</v>
      </c>
      <c r="C111" s="4" t="s">
        <v>593</v>
      </c>
      <c r="D111" s="4" t="s">
        <v>594</v>
      </c>
      <c r="E111" s="4" t="s">
        <v>594</v>
      </c>
      <c r="F111" s="4" t="s">
        <v>127</v>
      </c>
      <c r="G111" s="4" t="s">
        <v>596</v>
      </c>
      <c r="H111" s="4" t="s">
        <v>595</v>
      </c>
      <c r="I111" s="5">
        <v>42614</v>
      </c>
      <c r="J111" s="5">
        <v>43343</v>
      </c>
      <c r="K111" s="4" t="s">
        <v>342</v>
      </c>
      <c r="L111" s="4" t="s">
        <v>23</v>
      </c>
      <c r="M111" s="4" t="s">
        <v>597</v>
      </c>
      <c r="N111" s="4" t="s">
        <v>598</v>
      </c>
      <c r="O111" s="4" t="s">
        <v>25</v>
      </c>
      <c r="P111" s="6">
        <v>122411</v>
      </c>
      <c r="Q111" s="7">
        <v>122411</v>
      </c>
    </row>
    <row r="112" spans="1:17" s="8" customFormat="1" ht="30" customHeight="1" x14ac:dyDescent="0.15">
      <c r="A112" s="4" t="s">
        <v>50</v>
      </c>
      <c r="B112" s="4" t="s">
        <v>61</v>
      </c>
      <c r="C112" s="4" t="s">
        <v>202</v>
      </c>
      <c r="D112" s="4" t="s">
        <v>203</v>
      </c>
      <c r="E112" s="4" t="s">
        <v>203</v>
      </c>
      <c r="F112" s="4" t="s">
        <v>69</v>
      </c>
      <c r="G112" s="4" t="s">
        <v>205</v>
      </c>
      <c r="H112" s="4" t="s">
        <v>204</v>
      </c>
      <c r="I112" s="5">
        <v>42614</v>
      </c>
      <c r="J112" s="5">
        <v>43708</v>
      </c>
      <c r="K112" s="4" t="s">
        <v>70</v>
      </c>
      <c r="L112" s="4" t="s">
        <v>23</v>
      </c>
      <c r="M112" s="4" t="s">
        <v>206</v>
      </c>
      <c r="N112" s="4" t="s">
        <v>207</v>
      </c>
      <c r="O112" s="4" t="s">
        <v>25</v>
      </c>
      <c r="P112" s="6">
        <v>348203</v>
      </c>
      <c r="Q112" s="7">
        <v>348203</v>
      </c>
    </row>
    <row r="113" spans="1:17" s="8" customFormat="1" ht="30" customHeight="1" x14ac:dyDescent="0.15">
      <c r="A113" s="4" t="s">
        <v>50</v>
      </c>
      <c r="B113" s="4" t="s">
        <v>61</v>
      </c>
      <c r="C113" s="4" t="s">
        <v>202</v>
      </c>
      <c r="D113" s="4" t="s">
        <v>759</v>
      </c>
      <c r="E113" s="4" t="s">
        <v>759</v>
      </c>
      <c r="F113" s="4" t="s">
        <v>760</v>
      </c>
      <c r="G113" s="4" t="s">
        <v>762</v>
      </c>
      <c r="H113" s="4" t="s">
        <v>761</v>
      </c>
      <c r="I113" s="5">
        <v>42572</v>
      </c>
      <c r="J113" s="5">
        <v>42886</v>
      </c>
      <c r="K113" s="4" t="s">
        <v>763</v>
      </c>
      <c r="L113" s="4" t="s">
        <v>23</v>
      </c>
      <c r="M113" s="4" t="s">
        <v>764</v>
      </c>
      <c r="N113" s="4" t="s">
        <v>23</v>
      </c>
      <c r="O113" s="4" t="s">
        <v>25</v>
      </c>
      <c r="P113" s="6">
        <v>67564</v>
      </c>
      <c r="Q113" s="7">
        <v>67564</v>
      </c>
    </row>
    <row r="114" spans="1:17" s="8" customFormat="1" ht="30" customHeight="1" x14ac:dyDescent="0.15">
      <c r="A114" s="4" t="s">
        <v>50</v>
      </c>
      <c r="B114" s="4" t="s">
        <v>61</v>
      </c>
      <c r="C114" s="4" t="s">
        <v>1403</v>
      </c>
      <c r="D114" s="4" t="s">
        <v>1404</v>
      </c>
      <c r="E114" s="4" t="s">
        <v>1404</v>
      </c>
      <c r="F114" s="4" t="s">
        <v>440</v>
      </c>
      <c r="G114" s="4" t="s">
        <v>1406</v>
      </c>
      <c r="H114" s="4" t="s">
        <v>1405</v>
      </c>
      <c r="I114" s="5">
        <v>42109</v>
      </c>
      <c r="J114" s="5">
        <v>42735</v>
      </c>
      <c r="K114" s="4" t="s">
        <v>1407</v>
      </c>
      <c r="L114" s="4" t="s">
        <v>23</v>
      </c>
      <c r="M114" s="4" t="s">
        <v>23</v>
      </c>
      <c r="N114" s="4" t="s">
        <v>23</v>
      </c>
      <c r="O114" s="4" t="s">
        <v>25</v>
      </c>
      <c r="P114" s="6">
        <v>8733</v>
      </c>
      <c r="Q114" s="7">
        <v>34836</v>
      </c>
    </row>
    <row r="115" spans="1:17" s="8" customFormat="1" ht="30" customHeight="1" x14ac:dyDescent="0.15">
      <c r="A115" s="4" t="s">
        <v>50</v>
      </c>
      <c r="B115" s="4" t="s">
        <v>61</v>
      </c>
      <c r="C115" s="4" t="s">
        <v>62</v>
      </c>
      <c r="D115" s="4" t="s">
        <v>1431</v>
      </c>
      <c r="E115" s="4" t="s">
        <v>1431</v>
      </c>
      <c r="F115" s="4" t="s">
        <v>74</v>
      </c>
      <c r="G115" s="4" t="s">
        <v>1433</v>
      </c>
      <c r="H115" s="4" t="s">
        <v>1432</v>
      </c>
      <c r="I115" s="5">
        <v>42339</v>
      </c>
      <c r="J115" s="5">
        <v>42704</v>
      </c>
      <c r="K115" s="4" t="s">
        <v>1407</v>
      </c>
      <c r="L115" s="4" t="s">
        <v>23</v>
      </c>
      <c r="M115" s="4" t="s">
        <v>23</v>
      </c>
      <c r="N115" s="4" t="s">
        <v>23</v>
      </c>
      <c r="O115" s="4" t="s">
        <v>25</v>
      </c>
      <c r="P115" s="6">
        <v>7802</v>
      </c>
      <c r="Q115" s="7">
        <v>7803</v>
      </c>
    </row>
    <row r="116" spans="1:17" s="8" customFormat="1" ht="30" customHeight="1" x14ac:dyDescent="0.15">
      <c r="A116" s="4" t="s">
        <v>50</v>
      </c>
      <c r="B116" s="4" t="s">
        <v>61</v>
      </c>
      <c r="C116" s="4" t="s">
        <v>62</v>
      </c>
      <c r="D116" s="4" t="s">
        <v>735</v>
      </c>
      <c r="E116" s="4" t="s">
        <v>735</v>
      </c>
      <c r="F116" s="4" t="s">
        <v>189</v>
      </c>
      <c r="G116" s="4" t="s">
        <v>737</v>
      </c>
      <c r="H116" s="4" t="s">
        <v>736</v>
      </c>
      <c r="I116" s="5">
        <v>42309</v>
      </c>
      <c r="J116" s="5">
        <v>42825</v>
      </c>
      <c r="K116" s="4" t="s">
        <v>738</v>
      </c>
      <c r="L116" s="4" t="s">
        <v>739</v>
      </c>
      <c r="M116" s="4" t="s">
        <v>740</v>
      </c>
      <c r="N116" s="4" t="s">
        <v>694</v>
      </c>
      <c r="O116" s="4" t="s">
        <v>25</v>
      </c>
      <c r="P116" s="6">
        <v>74448</v>
      </c>
      <c r="Q116" s="7">
        <v>74448</v>
      </c>
    </row>
    <row r="117" spans="1:17" s="8" customFormat="1" ht="30" customHeight="1" x14ac:dyDescent="0.15">
      <c r="A117" s="4" t="s">
        <v>50</v>
      </c>
      <c r="B117" s="4" t="s">
        <v>61</v>
      </c>
      <c r="C117" s="4" t="s">
        <v>62</v>
      </c>
      <c r="D117" s="4" t="s">
        <v>753</v>
      </c>
      <c r="E117" s="4" t="s">
        <v>753</v>
      </c>
      <c r="F117" s="4" t="s">
        <v>189</v>
      </c>
      <c r="G117" s="4" t="s">
        <v>755</v>
      </c>
      <c r="H117" s="4" t="s">
        <v>754</v>
      </c>
      <c r="I117" s="5">
        <v>42543</v>
      </c>
      <c r="J117" s="5">
        <v>42886</v>
      </c>
      <c r="K117" s="4" t="s">
        <v>756</v>
      </c>
      <c r="L117" s="4" t="s">
        <v>757</v>
      </c>
      <c r="M117" s="4" t="s">
        <v>758</v>
      </c>
      <c r="N117" s="4" t="s">
        <v>314</v>
      </c>
      <c r="O117" s="4" t="s">
        <v>25</v>
      </c>
      <c r="P117" s="6">
        <v>68112</v>
      </c>
      <c r="Q117" s="7">
        <v>68112</v>
      </c>
    </row>
    <row r="118" spans="1:17" s="8" customFormat="1" ht="30" customHeight="1" x14ac:dyDescent="0.15">
      <c r="A118" s="4" t="s">
        <v>50</v>
      </c>
      <c r="B118" s="4" t="s">
        <v>61</v>
      </c>
      <c r="C118" s="4" t="s">
        <v>62</v>
      </c>
      <c r="D118" s="4" t="s">
        <v>63</v>
      </c>
      <c r="E118" s="4" t="s">
        <v>63</v>
      </c>
      <c r="F118" s="4" t="s">
        <v>64</v>
      </c>
      <c r="G118" s="4" t="s">
        <v>66</v>
      </c>
      <c r="H118" s="4" t="s">
        <v>65</v>
      </c>
      <c r="I118" s="5">
        <v>42491</v>
      </c>
      <c r="J118" s="5">
        <v>43220</v>
      </c>
      <c r="K118" s="4" t="s">
        <v>67</v>
      </c>
      <c r="L118" s="4" t="s">
        <v>23</v>
      </c>
      <c r="M118" s="4" t="s">
        <v>23</v>
      </c>
      <c r="N118" s="4" t="s">
        <v>23</v>
      </c>
      <c r="O118" s="4" t="s">
        <v>25</v>
      </c>
      <c r="P118" s="6">
        <v>623022</v>
      </c>
      <c r="Q118" s="7">
        <v>623022</v>
      </c>
    </row>
    <row r="119" spans="1:17" s="8" customFormat="1" ht="30" customHeight="1" x14ac:dyDescent="0.15">
      <c r="A119" s="4" t="s">
        <v>50</v>
      </c>
      <c r="B119" s="4" t="s">
        <v>61</v>
      </c>
      <c r="C119" s="4" t="s">
        <v>62</v>
      </c>
      <c r="D119" s="4" t="s">
        <v>444</v>
      </c>
      <c r="E119" s="4" t="s">
        <v>444</v>
      </c>
      <c r="F119" s="4" t="s">
        <v>440</v>
      </c>
      <c r="G119" s="4" t="s">
        <v>446</v>
      </c>
      <c r="H119" s="4" t="s">
        <v>445</v>
      </c>
      <c r="I119" s="5">
        <v>42614</v>
      </c>
      <c r="J119" s="5">
        <v>42978</v>
      </c>
      <c r="K119" s="4" t="s">
        <v>447</v>
      </c>
      <c r="L119" s="4" t="s">
        <v>23</v>
      </c>
      <c r="M119" s="4" t="s">
        <v>23</v>
      </c>
      <c r="N119" s="4" t="s">
        <v>23</v>
      </c>
      <c r="O119" s="4" t="s">
        <v>25</v>
      </c>
      <c r="P119" s="6">
        <v>167520</v>
      </c>
      <c r="Q119" s="7">
        <v>167520</v>
      </c>
    </row>
    <row r="120" spans="1:17" s="8" customFormat="1" ht="30" customHeight="1" x14ac:dyDescent="0.15">
      <c r="A120" s="4" t="s">
        <v>50</v>
      </c>
      <c r="B120" s="4" t="s">
        <v>61</v>
      </c>
      <c r="C120" s="4" t="s">
        <v>62</v>
      </c>
      <c r="D120" s="4" t="s">
        <v>707</v>
      </c>
      <c r="E120" s="4" t="s">
        <v>707</v>
      </c>
      <c r="F120" s="4" t="s">
        <v>587</v>
      </c>
      <c r="G120" s="4" t="s">
        <v>709</v>
      </c>
      <c r="H120" s="4" t="s">
        <v>708</v>
      </c>
      <c r="I120" s="5">
        <v>42552</v>
      </c>
      <c r="J120" s="5">
        <v>43281</v>
      </c>
      <c r="K120" s="4" t="s">
        <v>710</v>
      </c>
      <c r="L120" s="4" t="s">
        <v>23</v>
      </c>
      <c r="M120" s="4" t="s">
        <v>23</v>
      </c>
      <c r="N120" s="4" t="s">
        <v>23</v>
      </c>
      <c r="O120" s="4" t="s">
        <v>25</v>
      </c>
      <c r="P120" s="6">
        <v>80000</v>
      </c>
      <c r="Q120" s="7">
        <v>80000</v>
      </c>
    </row>
    <row r="121" spans="1:17" s="8" customFormat="1" ht="30" customHeight="1" x14ac:dyDescent="0.15">
      <c r="A121" s="4" t="s">
        <v>50</v>
      </c>
      <c r="B121" s="4" t="s">
        <v>164</v>
      </c>
      <c r="C121" s="4" t="s">
        <v>165</v>
      </c>
      <c r="D121" s="4" t="s">
        <v>179</v>
      </c>
      <c r="E121" s="4" t="s">
        <v>180</v>
      </c>
      <c r="F121" s="4" t="s">
        <v>181</v>
      </c>
      <c r="G121" s="4" t="s">
        <v>183</v>
      </c>
      <c r="H121" s="4" t="s">
        <v>182</v>
      </c>
      <c r="I121" s="5">
        <v>41791</v>
      </c>
      <c r="J121" s="5">
        <v>43615</v>
      </c>
      <c r="K121" s="4" t="s">
        <v>170</v>
      </c>
      <c r="L121" s="4" t="s">
        <v>23</v>
      </c>
      <c r="M121" s="4" t="s">
        <v>184</v>
      </c>
      <c r="N121" s="4" t="s">
        <v>185</v>
      </c>
      <c r="O121" s="4" t="s">
        <v>25</v>
      </c>
      <c r="P121" s="6">
        <v>365247</v>
      </c>
      <c r="Q121" s="7">
        <v>365247</v>
      </c>
    </row>
    <row r="122" spans="1:17" s="8" customFormat="1" ht="30" customHeight="1" x14ac:dyDescent="0.15">
      <c r="A122" s="4" t="s">
        <v>50</v>
      </c>
      <c r="B122" s="4" t="s">
        <v>164</v>
      </c>
      <c r="C122" s="4" t="s">
        <v>165</v>
      </c>
      <c r="D122" s="4" t="s">
        <v>186</v>
      </c>
      <c r="E122" s="4" t="s">
        <v>180</v>
      </c>
      <c r="F122" s="4" t="s">
        <v>181</v>
      </c>
      <c r="G122" s="4" t="s">
        <v>183</v>
      </c>
      <c r="H122" s="4" t="s">
        <v>182</v>
      </c>
      <c r="I122" s="5">
        <v>41791</v>
      </c>
      <c r="J122" s="5">
        <v>43615</v>
      </c>
      <c r="K122" s="4" t="s">
        <v>170</v>
      </c>
      <c r="L122" s="4" t="s">
        <v>23</v>
      </c>
      <c r="M122" s="4" t="s">
        <v>184</v>
      </c>
      <c r="N122" s="4" t="s">
        <v>185</v>
      </c>
      <c r="O122" s="4" t="s">
        <v>25</v>
      </c>
      <c r="P122" s="6">
        <v>365247</v>
      </c>
      <c r="Q122" s="7">
        <v>365247</v>
      </c>
    </row>
    <row r="123" spans="1:17" s="8" customFormat="1" ht="30" customHeight="1" x14ac:dyDescent="0.15">
      <c r="A123" s="4" t="s">
        <v>50</v>
      </c>
      <c r="B123" s="4" t="s">
        <v>164</v>
      </c>
      <c r="C123" s="4" t="s">
        <v>165</v>
      </c>
      <c r="D123" s="4" t="s">
        <v>214</v>
      </c>
      <c r="E123" s="4" t="s">
        <v>215</v>
      </c>
      <c r="F123" s="4" t="s">
        <v>181</v>
      </c>
      <c r="G123" s="4" t="s">
        <v>217</v>
      </c>
      <c r="H123" s="4" t="s">
        <v>216</v>
      </c>
      <c r="I123" s="5">
        <v>41791</v>
      </c>
      <c r="J123" s="5">
        <v>43615</v>
      </c>
      <c r="K123" s="4" t="s">
        <v>170</v>
      </c>
      <c r="L123" s="4" t="s">
        <v>23</v>
      </c>
      <c r="M123" s="4" t="s">
        <v>218</v>
      </c>
      <c r="N123" s="4" t="s">
        <v>219</v>
      </c>
      <c r="O123" s="4" t="s">
        <v>25</v>
      </c>
      <c r="P123" s="6">
        <v>332243</v>
      </c>
      <c r="Q123" s="7">
        <v>332243</v>
      </c>
    </row>
    <row r="124" spans="1:17" s="8" customFormat="1" ht="30" customHeight="1" x14ac:dyDescent="0.15">
      <c r="A124" s="4" t="s">
        <v>50</v>
      </c>
      <c r="B124" s="4" t="s">
        <v>164</v>
      </c>
      <c r="C124" s="4" t="s">
        <v>165</v>
      </c>
      <c r="D124" s="4" t="s">
        <v>220</v>
      </c>
      <c r="E124" s="4" t="s">
        <v>215</v>
      </c>
      <c r="F124" s="4" t="s">
        <v>181</v>
      </c>
      <c r="G124" s="4" t="s">
        <v>217</v>
      </c>
      <c r="H124" s="4" t="s">
        <v>216</v>
      </c>
      <c r="I124" s="5">
        <v>41791</v>
      </c>
      <c r="J124" s="5">
        <v>43615</v>
      </c>
      <c r="K124" s="4" t="s">
        <v>170</v>
      </c>
      <c r="L124" s="4" t="s">
        <v>23</v>
      </c>
      <c r="M124" s="4" t="s">
        <v>218</v>
      </c>
      <c r="N124" s="4" t="s">
        <v>219</v>
      </c>
      <c r="O124" s="4" t="s">
        <v>25</v>
      </c>
      <c r="P124" s="6">
        <v>332243</v>
      </c>
      <c r="Q124" s="7">
        <v>332243</v>
      </c>
    </row>
    <row r="125" spans="1:17" s="8" customFormat="1" ht="30" customHeight="1" x14ac:dyDescent="0.15">
      <c r="A125" s="4" t="s">
        <v>50</v>
      </c>
      <c r="B125" s="4" t="s">
        <v>164</v>
      </c>
      <c r="C125" s="4" t="s">
        <v>165</v>
      </c>
      <c r="D125" s="4" t="s">
        <v>562</v>
      </c>
      <c r="E125" s="4" t="s">
        <v>562</v>
      </c>
      <c r="F125" s="4" t="s">
        <v>181</v>
      </c>
      <c r="G125" s="4" t="s">
        <v>564</v>
      </c>
      <c r="H125" s="4" t="s">
        <v>563</v>
      </c>
      <c r="I125" s="5">
        <v>42598</v>
      </c>
      <c r="J125" s="5">
        <v>43327</v>
      </c>
      <c r="K125" s="4" t="s">
        <v>170</v>
      </c>
      <c r="L125" s="4" t="s">
        <v>23</v>
      </c>
      <c r="M125" s="4" t="s">
        <v>565</v>
      </c>
      <c r="N125" s="4" t="s">
        <v>566</v>
      </c>
      <c r="O125" s="4" t="s">
        <v>25</v>
      </c>
      <c r="P125" s="6">
        <v>127152</v>
      </c>
      <c r="Q125" s="7">
        <v>127152</v>
      </c>
    </row>
    <row r="126" spans="1:17" s="8" customFormat="1" ht="30" customHeight="1" x14ac:dyDescent="0.15">
      <c r="A126" s="4" t="s">
        <v>50</v>
      </c>
      <c r="B126" s="4" t="s">
        <v>164</v>
      </c>
      <c r="C126" s="4" t="s">
        <v>165</v>
      </c>
      <c r="D126" s="4" t="s">
        <v>413</v>
      </c>
      <c r="E126" s="4" t="s">
        <v>413</v>
      </c>
      <c r="F126" s="4" t="s">
        <v>181</v>
      </c>
      <c r="G126" s="4" t="s">
        <v>415</v>
      </c>
      <c r="H126" s="4" t="s">
        <v>414</v>
      </c>
      <c r="I126" s="5">
        <v>42583</v>
      </c>
      <c r="J126" s="5">
        <v>42811</v>
      </c>
      <c r="K126" s="4" t="s">
        <v>170</v>
      </c>
      <c r="L126" s="4" t="s">
        <v>23</v>
      </c>
      <c r="M126" s="4" t="s">
        <v>416</v>
      </c>
      <c r="N126" s="4" t="s">
        <v>23</v>
      </c>
      <c r="O126" s="4" t="s">
        <v>25</v>
      </c>
      <c r="P126" s="6">
        <v>193251</v>
      </c>
      <c r="Q126" s="7">
        <v>193251</v>
      </c>
    </row>
    <row r="127" spans="1:17" s="8" customFormat="1" ht="30" customHeight="1" x14ac:dyDescent="0.15">
      <c r="A127" s="4" t="s">
        <v>50</v>
      </c>
      <c r="B127" s="4" t="s">
        <v>164</v>
      </c>
      <c r="C127" s="4" t="s">
        <v>165</v>
      </c>
      <c r="D127" s="4" t="s">
        <v>428</v>
      </c>
      <c r="E127" s="4" t="s">
        <v>428</v>
      </c>
      <c r="F127" s="4" t="s">
        <v>181</v>
      </c>
      <c r="G127" s="4" t="s">
        <v>430</v>
      </c>
      <c r="H127" s="4" t="s">
        <v>429</v>
      </c>
      <c r="I127" s="5">
        <v>42613</v>
      </c>
      <c r="J127" s="5">
        <v>42977</v>
      </c>
      <c r="K127" s="4" t="s">
        <v>170</v>
      </c>
      <c r="L127" s="4" t="s">
        <v>23</v>
      </c>
      <c r="M127" s="4" t="s">
        <v>431</v>
      </c>
      <c r="N127" s="4" t="s">
        <v>23</v>
      </c>
      <c r="O127" s="4" t="s">
        <v>25</v>
      </c>
      <c r="P127" s="6">
        <v>179981</v>
      </c>
      <c r="Q127" s="7">
        <v>179981</v>
      </c>
    </row>
    <row r="128" spans="1:17" s="8" customFormat="1" ht="30" customHeight="1" x14ac:dyDescent="0.15">
      <c r="A128" s="4" t="s">
        <v>50</v>
      </c>
      <c r="B128" s="4" t="s">
        <v>164</v>
      </c>
      <c r="C128" s="4" t="s">
        <v>165</v>
      </c>
      <c r="D128" s="4" t="s">
        <v>166</v>
      </c>
      <c r="E128" s="4" t="s">
        <v>166</v>
      </c>
      <c r="F128" s="4" t="s">
        <v>167</v>
      </c>
      <c r="G128" s="4" t="s">
        <v>169</v>
      </c>
      <c r="H128" s="4" t="s">
        <v>168</v>
      </c>
      <c r="I128" s="5">
        <v>41537</v>
      </c>
      <c r="J128" s="5">
        <v>42997</v>
      </c>
      <c r="K128" s="4" t="s">
        <v>170</v>
      </c>
      <c r="L128" s="4" t="s">
        <v>23</v>
      </c>
      <c r="M128" s="4" t="s">
        <v>171</v>
      </c>
      <c r="N128" s="4" t="s">
        <v>23</v>
      </c>
      <c r="O128" s="4" t="s">
        <v>25</v>
      </c>
      <c r="P128" s="6">
        <v>394933</v>
      </c>
      <c r="Q128" s="7">
        <v>1553716</v>
      </c>
    </row>
    <row r="129" spans="1:17" s="8" customFormat="1" ht="30" customHeight="1" x14ac:dyDescent="0.15">
      <c r="A129" s="4" t="s">
        <v>50</v>
      </c>
      <c r="B129" s="4" t="s">
        <v>71</v>
      </c>
      <c r="C129" s="4" t="s">
        <v>72</v>
      </c>
      <c r="D129" s="4" t="s">
        <v>73</v>
      </c>
      <c r="E129" s="4" t="s">
        <v>73</v>
      </c>
      <c r="F129" s="4" t="s">
        <v>74</v>
      </c>
      <c r="G129" s="4" t="s">
        <v>76</v>
      </c>
      <c r="H129" s="4" t="s">
        <v>75</v>
      </c>
      <c r="I129" s="5">
        <v>42401</v>
      </c>
      <c r="J129" s="5">
        <v>42674</v>
      </c>
      <c r="K129" s="4" t="s">
        <v>77</v>
      </c>
      <c r="L129" s="4" t="s">
        <v>78</v>
      </c>
      <c r="M129" s="4" t="s">
        <v>79</v>
      </c>
      <c r="N129" s="4" t="s">
        <v>23</v>
      </c>
      <c r="O129" s="4" t="s">
        <v>25</v>
      </c>
      <c r="P129" s="6">
        <v>516640</v>
      </c>
      <c r="Q129" s="7">
        <v>1714265</v>
      </c>
    </row>
    <row r="130" spans="1:17" s="8" customFormat="1" ht="30" customHeight="1" x14ac:dyDescent="0.15">
      <c r="A130" s="4" t="s">
        <v>50</v>
      </c>
      <c r="B130" s="4" t="s">
        <v>317</v>
      </c>
      <c r="C130" s="4" t="s">
        <v>318</v>
      </c>
      <c r="D130" s="4" t="s">
        <v>881</v>
      </c>
      <c r="E130" s="4" t="s">
        <v>881</v>
      </c>
      <c r="F130" s="4" t="s">
        <v>197</v>
      </c>
      <c r="G130" s="4" t="s">
        <v>883</v>
      </c>
      <c r="H130" s="4" t="s">
        <v>882</v>
      </c>
      <c r="I130" s="5">
        <v>42241</v>
      </c>
      <c r="J130" s="5">
        <v>42978</v>
      </c>
      <c r="K130" s="4" t="s">
        <v>145</v>
      </c>
      <c r="L130" s="4" t="s">
        <v>884</v>
      </c>
      <c r="M130" s="4" t="s">
        <v>23</v>
      </c>
      <c r="N130" s="4" t="s">
        <v>23</v>
      </c>
      <c r="O130" s="4" t="s">
        <v>25</v>
      </c>
      <c r="P130" s="6">
        <v>52142</v>
      </c>
      <c r="Q130" s="7">
        <v>90766</v>
      </c>
    </row>
    <row r="131" spans="1:17" s="8" customFormat="1" ht="30" customHeight="1" x14ac:dyDescent="0.15">
      <c r="A131" s="4" t="s">
        <v>50</v>
      </c>
      <c r="B131" s="4" t="s">
        <v>317</v>
      </c>
      <c r="C131" s="4" t="s">
        <v>318</v>
      </c>
      <c r="D131" s="4" t="s">
        <v>638</v>
      </c>
      <c r="E131" s="4" t="s">
        <v>638</v>
      </c>
      <c r="F131" s="4" t="s">
        <v>91</v>
      </c>
      <c r="G131" s="4" t="s">
        <v>640</v>
      </c>
      <c r="H131" s="4" t="s">
        <v>639</v>
      </c>
      <c r="I131" s="5">
        <v>42095</v>
      </c>
      <c r="J131" s="5">
        <v>42886</v>
      </c>
      <c r="K131" s="4" t="s">
        <v>94</v>
      </c>
      <c r="L131" s="4" t="s">
        <v>23</v>
      </c>
      <c r="M131" s="4" t="s">
        <v>641</v>
      </c>
      <c r="N131" s="4" t="s">
        <v>642</v>
      </c>
      <c r="O131" s="4" t="s">
        <v>25</v>
      </c>
      <c r="P131" s="6">
        <v>100000</v>
      </c>
      <c r="Q131" s="7">
        <v>555800</v>
      </c>
    </row>
    <row r="132" spans="1:17" s="8" customFormat="1" ht="30" customHeight="1" x14ac:dyDescent="0.15">
      <c r="A132" s="4" t="s">
        <v>50</v>
      </c>
      <c r="B132" s="4" t="s">
        <v>317</v>
      </c>
      <c r="C132" s="4" t="s">
        <v>318</v>
      </c>
      <c r="D132" s="4" t="s">
        <v>319</v>
      </c>
      <c r="E132" s="4" t="s">
        <v>319</v>
      </c>
      <c r="F132" s="4" t="s">
        <v>19</v>
      </c>
      <c r="G132" s="4" t="s">
        <v>321</v>
      </c>
      <c r="H132" s="4" t="s">
        <v>320</v>
      </c>
      <c r="I132" s="5">
        <v>41518</v>
      </c>
      <c r="J132" s="5">
        <v>43343</v>
      </c>
      <c r="K132" s="4" t="s">
        <v>22</v>
      </c>
      <c r="L132" s="4" t="s">
        <v>23</v>
      </c>
      <c r="M132" s="4" t="s">
        <v>322</v>
      </c>
      <c r="N132" s="4" t="s">
        <v>323</v>
      </c>
      <c r="O132" s="4" t="s">
        <v>25</v>
      </c>
      <c r="P132" s="6">
        <v>227412</v>
      </c>
      <c r="Q132" s="7">
        <v>608530</v>
      </c>
    </row>
    <row r="133" spans="1:17" s="8" customFormat="1" ht="30" customHeight="1" x14ac:dyDescent="0.15">
      <c r="A133" s="4" t="s">
        <v>50</v>
      </c>
      <c r="B133" s="4" t="s">
        <v>317</v>
      </c>
      <c r="C133" s="4" t="s">
        <v>318</v>
      </c>
      <c r="D133" s="4" t="s">
        <v>1266</v>
      </c>
      <c r="E133" s="4" t="s">
        <v>319</v>
      </c>
      <c r="F133" s="4" t="s">
        <v>19</v>
      </c>
      <c r="G133" s="4" t="s">
        <v>321</v>
      </c>
      <c r="H133" s="4" t="s">
        <v>320</v>
      </c>
      <c r="I133" s="5">
        <v>41518</v>
      </c>
      <c r="J133" s="5">
        <v>43343</v>
      </c>
      <c r="K133" s="4" t="s">
        <v>22</v>
      </c>
      <c r="L133" s="4" t="s">
        <v>23</v>
      </c>
      <c r="M133" s="4" t="s">
        <v>322</v>
      </c>
      <c r="N133" s="4" t="s">
        <v>323</v>
      </c>
      <c r="O133" s="4" t="s">
        <v>25</v>
      </c>
      <c r="P133" s="6">
        <v>16000</v>
      </c>
      <c r="Q133" s="7">
        <v>16000</v>
      </c>
    </row>
    <row r="134" spans="1:17" s="8" customFormat="1" ht="30" customHeight="1" x14ac:dyDescent="0.15">
      <c r="A134" s="4" t="s">
        <v>50</v>
      </c>
      <c r="B134" s="4" t="s">
        <v>317</v>
      </c>
      <c r="C134" s="4" t="s">
        <v>318</v>
      </c>
      <c r="D134" s="4" t="s">
        <v>1361</v>
      </c>
      <c r="E134" s="4" t="s">
        <v>319</v>
      </c>
      <c r="F134" s="4" t="s">
        <v>19</v>
      </c>
      <c r="G134" s="4" t="s">
        <v>321</v>
      </c>
      <c r="H134" s="4" t="s">
        <v>320</v>
      </c>
      <c r="I134" s="5">
        <v>41518</v>
      </c>
      <c r="J134" s="5">
        <v>43343</v>
      </c>
      <c r="K134" s="4" t="s">
        <v>22</v>
      </c>
      <c r="L134" s="4" t="s">
        <v>23</v>
      </c>
      <c r="M134" s="4" t="s">
        <v>322</v>
      </c>
      <c r="N134" s="4" t="s">
        <v>323</v>
      </c>
      <c r="O134" s="4" t="s">
        <v>25</v>
      </c>
      <c r="P134" s="6">
        <v>10000</v>
      </c>
      <c r="Q134" s="7">
        <v>10000</v>
      </c>
    </row>
    <row r="135" spans="1:17" s="8" customFormat="1" ht="30" customHeight="1" x14ac:dyDescent="0.15">
      <c r="A135" s="4" t="s">
        <v>50</v>
      </c>
      <c r="B135" s="4" t="s">
        <v>317</v>
      </c>
      <c r="C135" s="4" t="s">
        <v>318</v>
      </c>
      <c r="D135" s="4" t="s">
        <v>678</v>
      </c>
      <c r="E135" s="4" t="s">
        <v>319</v>
      </c>
      <c r="F135" s="4" t="s">
        <v>19</v>
      </c>
      <c r="G135" s="4" t="s">
        <v>321</v>
      </c>
      <c r="H135" s="4" t="s">
        <v>320</v>
      </c>
      <c r="I135" s="5">
        <v>41518</v>
      </c>
      <c r="J135" s="5">
        <v>43343</v>
      </c>
      <c r="K135" s="4" t="s">
        <v>22</v>
      </c>
      <c r="L135" s="4" t="s">
        <v>23</v>
      </c>
      <c r="M135" s="4" t="s">
        <v>322</v>
      </c>
      <c r="N135" s="4" t="s">
        <v>323</v>
      </c>
      <c r="O135" s="4" t="s">
        <v>25</v>
      </c>
      <c r="P135" s="6">
        <v>93640</v>
      </c>
      <c r="Q135" s="7">
        <v>93640</v>
      </c>
    </row>
    <row r="136" spans="1:17" s="8" customFormat="1" ht="30" customHeight="1" x14ac:dyDescent="0.15">
      <c r="A136" s="4" t="s">
        <v>50</v>
      </c>
      <c r="B136" s="4" t="s">
        <v>88</v>
      </c>
      <c r="C136" s="4" t="s">
        <v>536</v>
      </c>
      <c r="D136" s="4" t="s">
        <v>537</v>
      </c>
      <c r="E136" s="4" t="s">
        <v>537</v>
      </c>
      <c r="F136" s="4" t="s">
        <v>127</v>
      </c>
      <c r="G136" s="4" t="s">
        <v>539</v>
      </c>
      <c r="H136" s="4" t="s">
        <v>538</v>
      </c>
      <c r="I136" s="5">
        <v>42552</v>
      </c>
      <c r="J136" s="5">
        <v>43646</v>
      </c>
      <c r="K136" s="4" t="s">
        <v>342</v>
      </c>
      <c r="L136" s="4" t="s">
        <v>23</v>
      </c>
      <c r="M136" s="4" t="s">
        <v>540</v>
      </c>
      <c r="N136" s="4" t="s">
        <v>23</v>
      </c>
      <c r="O136" s="4" t="s">
        <v>25</v>
      </c>
      <c r="P136" s="6">
        <v>130997</v>
      </c>
      <c r="Q136" s="7">
        <v>130997</v>
      </c>
    </row>
    <row r="137" spans="1:17" s="8" customFormat="1" ht="30" customHeight="1" x14ac:dyDescent="0.15">
      <c r="A137" s="4" t="s">
        <v>50</v>
      </c>
      <c r="B137" s="4" t="s">
        <v>88</v>
      </c>
      <c r="C137" s="4" t="s">
        <v>89</v>
      </c>
      <c r="D137" s="4" t="s">
        <v>90</v>
      </c>
      <c r="E137" s="4" t="s">
        <v>90</v>
      </c>
      <c r="F137" s="4" t="s">
        <v>91</v>
      </c>
      <c r="G137" s="4" t="s">
        <v>93</v>
      </c>
      <c r="H137" s="4" t="s">
        <v>92</v>
      </c>
      <c r="I137" s="5">
        <v>41852</v>
      </c>
      <c r="J137" s="5">
        <v>43677</v>
      </c>
      <c r="K137" s="4" t="s">
        <v>94</v>
      </c>
      <c r="L137" s="4" t="s">
        <v>23</v>
      </c>
      <c r="M137" s="4" t="s">
        <v>95</v>
      </c>
      <c r="N137" s="4" t="s">
        <v>96</v>
      </c>
      <c r="O137" s="4" t="s">
        <v>25</v>
      </c>
      <c r="P137" s="6">
        <v>499999</v>
      </c>
      <c r="Q137" s="7">
        <v>1499997</v>
      </c>
    </row>
    <row r="138" spans="1:17" s="8" customFormat="1" ht="30" customHeight="1" x14ac:dyDescent="0.15">
      <c r="A138" s="4" t="s">
        <v>50</v>
      </c>
      <c r="B138" s="4" t="s">
        <v>88</v>
      </c>
      <c r="C138" s="4" t="s">
        <v>509</v>
      </c>
      <c r="D138" s="4" t="s">
        <v>510</v>
      </c>
      <c r="E138" s="4" t="s">
        <v>510</v>
      </c>
      <c r="F138" s="4" t="s">
        <v>511</v>
      </c>
      <c r="G138" s="4" t="s">
        <v>513</v>
      </c>
      <c r="H138" s="4" t="s">
        <v>512</v>
      </c>
      <c r="I138" s="5">
        <v>41866</v>
      </c>
      <c r="J138" s="5">
        <v>42961</v>
      </c>
      <c r="K138" s="4" t="s">
        <v>514</v>
      </c>
      <c r="L138" s="4" t="s">
        <v>23</v>
      </c>
      <c r="M138" s="4" t="s">
        <v>515</v>
      </c>
      <c r="N138" s="4" t="s">
        <v>516</v>
      </c>
      <c r="O138" s="4" t="s">
        <v>25</v>
      </c>
      <c r="P138" s="6">
        <v>136301</v>
      </c>
      <c r="Q138" s="7">
        <v>397879</v>
      </c>
    </row>
    <row r="139" spans="1:17" s="8" customFormat="1" ht="30" customHeight="1" x14ac:dyDescent="0.15">
      <c r="A139" s="4" t="s">
        <v>50</v>
      </c>
      <c r="B139" s="4" t="s">
        <v>1149</v>
      </c>
      <c r="C139" s="4" t="s">
        <v>541</v>
      </c>
      <c r="D139" s="4" t="s">
        <v>542</v>
      </c>
      <c r="E139" s="4" t="s">
        <v>542</v>
      </c>
      <c r="F139" s="4" t="s">
        <v>74</v>
      </c>
      <c r="G139" s="4" t="s">
        <v>544</v>
      </c>
      <c r="H139" s="4" t="s">
        <v>543</v>
      </c>
      <c r="I139" s="5">
        <v>42614</v>
      </c>
      <c r="J139" s="5">
        <v>42643</v>
      </c>
      <c r="K139" s="4" t="s">
        <v>545</v>
      </c>
      <c r="L139" s="4" t="s">
        <v>546</v>
      </c>
      <c r="M139" s="4" t="s">
        <v>547</v>
      </c>
      <c r="N139" s="4" t="s">
        <v>548</v>
      </c>
      <c r="O139" s="4" t="s">
        <v>25</v>
      </c>
      <c r="P139" s="6">
        <v>130250</v>
      </c>
      <c r="Q139" s="7">
        <v>130250</v>
      </c>
    </row>
    <row r="140" spans="1:17" s="8" customFormat="1" ht="30" customHeight="1" x14ac:dyDescent="0.15">
      <c r="A140" s="4" t="s">
        <v>50</v>
      </c>
      <c r="B140" s="4" t="s">
        <v>1149</v>
      </c>
      <c r="C140" s="4" t="s">
        <v>615</v>
      </c>
      <c r="D140" s="4" t="s">
        <v>1150</v>
      </c>
      <c r="E140" s="4" t="s">
        <v>1150</v>
      </c>
      <c r="F140" s="4" t="s">
        <v>511</v>
      </c>
      <c r="G140" s="4" t="s">
        <v>1152</v>
      </c>
      <c r="H140" s="4" t="s">
        <v>1151</v>
      </c>
      <c r="I140" s="5">
        <v>42248</v>
      </c>
      <c r="J140" s="5">
        <v>42794</v>
      </c>
      <c r="K140" s="4" t="s">
        <v>514</v>
      </c>
      <c r="L140" s="4" t="s">
        <v>23</v>
      </c>
      <c r="M140" s="4" t="s">
        <v>1153</v>
      </c>
      <c r="N140" s="4" t="s">
        <v>1154</v>
      </c>
      <c r="O140" s="4" t="s">
        <v>25</v>
      </c>
      <c r="P140" s="6">
        <v>23870</v>
      </c>
      <c r="Q140" s="7">
        <v>74360</v>
      </c>
    </row>
    <row r="141" spans="1:17" s="8" customFormat="1" ht="30" customHeight="1" x14ac:dyDescent="0.15">
      <c r="A141" s="4" t="s">
        <v>50</v>
      </c>
      <c r="B141" s="4" t="s">
        <v>51</v>
      </c>
      <c r="C141" s="4" t="s">
        <v>52</v>
      </c>
      <c r="D141" s="4" t="s">
        <v>53</v>
      </c>
      <c r="E141" s="4" t="s">
        <v>54</v>
      </c>
      <c r="F141" s="4" t="s">
        <v>55</v>
      </c>
      <c r="G141" s="4" t="s">
        <v>57</v>
      </c>
      <c r="H141" s="4" t="s">
        <v>56</v>
      </c>
      <c r="I141" s="5">
        <v>41852</v>
      </c>
      <c r="J141" s="5">
        <v>42947</v>
      </c>
      <c r="K141" s="4" t="s">
        <v>58</v>
      </c>
      <c r="L141" s="4" t="s">
        <v>23</v>
      </c>
      <c r="M141" s="4" t="s">
        <v>59</v>
      </c>
      <c r="N141" s="4" t="s">
        <v>60</v>
      </c>
      <c r="O141" s="4" t="s">
        <v>25</v>
      </c>
      <c r="P141" s="6">
        <v>645772</v>
      </c>
      <c r="Q141" s="7">
        <v>645772</v>
      </c>
    </row>
    <row r="142" spans="1:17" s="8" customFormat="1" ht="30" customHeight="1" x14ac:dyDescent="0.15">
      <c r="A142" s="4" t="s">
        <v>50</v>
      </c>
      <c r="B142" s="4" t="s">
        <v>51</v>
      </c>
      <c r="C142" s="4" t="s">
        <v>52</v>
      </c>
      <c r="D142" s="4" t="s">
        <v>117</v>
      </c>
      <c r="E142" s="4" t="s">
        <v>54</v>
      </c>
      <c r="F142" s="4" t="s">
        <v>55</v>
      </c>
      <c r="G142" s="4" t="s">
        <v>57</v>
      </c>
      <c r="H142" s="4" t="s">
        <v>56</v>
      </c>
      <c r="I142" s="5">
        <v>41852</v>
      </c>
      <c r="J142" s="5">
        <v>42947</v>
      </c>
      <c r="K142" s="4" t="s">
        <v>58</v>
      </c>
      <c r="L142" s="4" t="s">
        <v>23</v>
      </c>
      <c r="M142" s="4" t="s">
        <v>59</v>
      </c>
      <c r="N142" s="4" t="s">
        <v>60</v>
      </c>
      <c r="O142" s="4" t="s">
        <v>25</v>
      </c>
      <c r="P142" s="6">
        <v>491340</v>
      </c>
      <c r="Q142" s="7">
        <v>491340</v>
      </c>
    </row>
    <row r="143" spans="1:17" s="8" customFormat="1" ht="30" customHeight="1" x14ac:dyDescent="0.15">
      <c r="A143" s="4" t="s">
        <v>50</v>
      </c>
      <c r="B143" s="4" t="s">
        <v>51</v>
      </c>
      <c r="C143" s="4" t="s">
        <v>259</v>
      </c>
      <c r="D143" s="4" t="s">
        <v>260</v>
      </c>
      <c r="E143" s="4" t="s">
        <v>260</v>
      </c>
      <c r="F143" s="4" t="s">
        <v>261</v>
      </c>
      <c r="G143" s="4" t="s">
        <v>263</v>
      </c>
      <c r="H143" s="4" t="s">
        <v>262</v>
      </c>
      <c r="I143" s="5">
        <v>42248</v>
      </c>
      <c r="J143" s="5">
        <v>44063</v>
      </c>
      <c r="K143" s="4" t="s">
        <v>264</v>
      </c>
      <c r="L143" s="4" t="s">
        <v>23</v>
      </c>
      <c r="M143" s="4" t="s">
        <v>265</v>
      </c>
      <c r="N143" s="4" t="s">
        <v>266</v>
      </c>
      <c r="O143" s="4" t="s">
        <v>25</v>
      </c>
      <c r="P143" s="6">
        <v>298000</v>
      </c>
      <c r="Q143" s="7">
        <v>1400050</v>
      </c>
    </row>
    <row r="144" spans="1:17" s="8" customFormat="1" ht="30" customHeight="1" x14ac:dyDescent="0.15">
      <c r="A144" s="4" t="s">
        <v>50</v>
      </c>
      <c r="B144" s="4" t="s">
        <v>466</v>
      </c>
      <c r="C144" s="4" t="s">
        <v>686</v>
      </c>
      <c r="D144" s="4" t="s">
        <v>687</v>
      </c>
      <c r="E144" s="4" t="s">
        <v>688</v>
      </c>
      <c r="F144" s="4" t="s">
        <v>689</v>
      </c>
      <c r="G144" s="4" t="s">
        <v>691</v>
      </c>
      <c r="H144" s="4" t="s">
        <v>690</v>
      </c>
      <c r="I144" s="5">
        <v>42278</v>
      </c>
      <c r="J144" s="5">
        <v>43008</v>
      </c>
      <c r="K144" s="4" t="s">
        <v>692</v>
      </c>
      <c r="L144" s="4" t="s">
        <v>23</v>
      </c>
      <c r="M144" s="4" t="s">
        <v>693</v>
      </c>
      <c r="N144" s="4" t="s">
        <v>694</v>
      </c>
      <c r="O144" s="4" t="s">
        <v>25</v>
      </c>
      <c r="P144" s="6">
        <v>85000</v>
      </c>
      <c r="Q144" s="7">
        <v>85000</v>
      </c>
    </row>
    <row r="145" spans="1:17" s="8" customFormat="1" ht="30" customHeight="1" x14ac:dyDescent="0.15">
      <c r="A145" s="4" t="s">
        <v>50</v>
      </c>
      <c r="B145" s="4" t="s">
        <v>466</v>
      </c>
      <c r="C145" s="4" t="s">
        <v>686</v>
      </c>
      <c r="D145" s="4" t="s">
        <v>711</v>
      </c>
      <c r="E145" s="4" t="s">
        <v>711</v>
      </c>
      <c r="F145" s="4" t="s">
        <v>91</v>
      </c>
      <c r="G145" s="4" t="s">
        <v>713</v>
      </c>
      <c r="H145" s="4" t="s">
        <v>712</v>
      </c>
      <c r="I145" s="5">
        <v>42202</v>
      </c>
      <c r="J145" s="5">
        <v>43297</v>
      </c>
      <c r="K145" s="4" t="s">
        <v>94</v>
      </c>
      <c r="L145" s="4" t="s">
        <v>23</v>
      </c>
      <c r="M145" s="4" t="s">
        <v>714</v>
      </c>
      <c r="N145" s="4" t="s">
        <v>715</v>
      </c>
      <c r="O145" s="4" t="s">
        <v>25</v>
      </c>
      <c r="P145" s="6">
        <v>79739</v>
      </c>
      <c r="Q145" s="7">
        <v>1122308</v>
      </c>
    </row>
    <row r="146" spans="1:17" s="8" customFormat="1" ht="30" customHeight="1" x14ac:dyDescent="0.15">
      <c r="A146" s="4" t="s">
        <v>50</v>
      </c>
      <c r="B146" s="4" t="s">
        <v>466</v>
      </c>
      <c r="C146" s="4" t="s">
        <v>686</v>
      </c>
      <c r="D146" s="4" t="s">
        <v>1298</v>
      </c>
      <c r="E146" s="4" t="s">
        <v>1299</v>
      </c>
      <c r="F146" s="4" t="s">
        <v>440</v>
      </c>
      <c r="G146" s="4" t="s">
        <v>1301</v>
      </c>
      <c r="H146" s="4" t="s">
        <v>1300</v>
      </c>
      <c r="I146" s="5">
        <v>41395</v>
      </c>
      <c r="J146" s="5">
        <v>42643</v>
      </c>
      <c r="K146" s="4" t="s">
        <v>1302</v>
      </c>
      <c r="L146" s="4" t="s">
        <v>23</v>
      </c>
      <c r="M146" s="4" t="s">
        <v>1303</v>
      </c>
      <c r="N146" s="4" t="s">
        <v>1304</v>
      </c>
      <c r="O146" s="4" t="s">
        <v>25</v>
      </c>
      <c r="P146" s="6">
        <v>13829</v>
      </c>
      <c r="Q146" s="7">
        <v>155626</v>
      </c>
    </row>
    <row r="147" spans="1:17" s="8" customFormat="1" ht="30" customHeight="1" x14ac:dyDescent="0.15">
      <c r="A147" s="4" t="s">
        <v>50</v>
      </c>
      <c r="B147" s="4" t="s">
        <v>466</v>
      </c>
      <c r="C147" s="4" t="s">
        <v>467</v>
      </c>
      <c r="D147" s="4" t="s">
        <v>468</v>
      </c>
      <c r="E147" s="4" t="s">
        <v>468</v>
      </c>
      <c r="F147" s="4" t="s">
        <v>91</v>
      </c>
      <c r="G147" s="4" t="s">
        <v>470</v>
      </c>
      <c r="H147" s="4" t="s">
        <v>469</v>
      </c>
      <c r="I147" s="5">
        <v>42569</v>
      </c>
      <c r="J147" s="5">
        <v>43663</v>
      </c>
      <c r="K147" s="4" t="s">
        <v>94</v>
      </c>
      <c r="L147" s="4" t="s">
        <v>23</v>
      </c>
      <c r="M147" s="4" t="s">
        <v>471</v>
      </c>
      <c r="N147" s="4" t="s">
        <v>472</v>
      </c>
      <c r="O147" s="4" t="s">
        <v>25</v>
      </c>
      <c r="P147" s="6">
        <v>150763</v>
      </c>
      <c r="Q147" s="7">
        <v>150763</v>
      </c>
    </row>
    <row r="148" spans="1:17" s="8" customFormat="1" ht="30" customHeight="1" x14ac:dyDescent="0.15">
      <c r="A148" s="4" t="s">
        <v>50</v>
      </c>
      <c r="B148" s="4" t="s">
        <v>466</v>
      </c>
      <c r="C148" s="4" t="s">
        <v>573</v>
      </c>
      <c r="D148" s="4" t="s">
        <v>574</v>
      </c>
      <c r="E148" s="4" t="s">
        <v>574</v>
      </c>
      <c r="F148" s="4" t="s">
        <v>91</v>
      </c>
      <c r="G148" s="4" t="s">
        <v>576</v>
      </c>
      <c r="H148" s="4" t="s">
        <v>575</v>
      </c>
      <c r="I148" s="5">
        <v>42593</v>
      </c>
      <c r="J148" s="5">
        <v>43687</v>
      </c>
      <c r="K148" s="4" t="s">
        <v>94</v>
      </c>
      <c r="L148" s="4" t="s">
        <v>23</v>
      </c>
      <c r="M148" s="4" t="s">
        <v>577</v>
      </c>
      <c r="N148" s="4" t="s">
        <v>578</v>
      </c>
      <c r="O148" s="4" t="s">
        <v>25</v>
      </c>
      <c r="P148" s="6">
        <v>124570</v>
      </c>
      <c r="Q148" s="7">
        <v>124570</v>
      </c>
    </row>
    <row r="149" spans="1:17" s="8" customFormat="1" ht="30" customHeight="1" x14ac:dyDescent="0.15">
      <c r="A149" s="4" t="s">
        <v>50</v>
      </c>
      <c r="B149" s="4" t="s">
        <v>671</v>
      </c>
      <c r="C149" s="4" t="s">
        <v>1333</v>
      </c>
      <c r="D149" s="4" t="s">
        <v>1334</v>
      </c>
      <c r="E149" s="4" t="s">
        <v>1334</v>
      </c>
      <c r="F149" s="4" t="s">
        <v>142</v>
      </c>
      <c r="G149" s="4" t="s">
        <v>1336</v>
      </c>
      <c r="H149" s="4" t="s">
        <v>1335</v>
      </c>
      <c r="I149" s="5">
        <v>42117</v>
      </c>
      <c r="J149" s="5">
        <v>43008</v>
      </c>
      <c r="K149" s="4" t="s">
        <v>145</v>
      </c>
      <c r="L149" s="4" t="s">
        <v>23</v>
      </c>
      <c r="M149" s="4" t="s">
        <v>1337</v>
      </c>
      <c r="N149" s="4" t="s">
        <v>23</v>
      </c>
      <c r="O149" s="4" t="s">
        <v>25</v>
      </c>
      <c r="P149" s="6">
        <v>10350</v>
      </c>
      <c r="Q149" s="7">
        <v>20350</v>
      </c>
    </row>
    <row r="150" spans="1:17" s="8" customFormat="1" ht="30" customHeight="1" x14ac:dyDescent="0.15">
      <c r="A150" s="4" t="s">
        <v>50</v>
      </c>
      <c r="B150" s="4" t="s">
        <v>671</v>
      </c>
      <c r="C150" s="4" t="s">
        <v>672</v>
      </c>
      <c r="D150" s="4" t="s">
        <v>673</v>
      </c>
      <c r="E150" s="4" t="s">
        <v>673</v>
      </c>
      <c r="F150" s="4" t="s">
        <v>587</v>
      </c>
      <c r="G150" s="4" t="s">
        <v>675</v>
      </c>
      <c r="H150" s="4" t="s">
        <v>674</v>
      </c>
      <c r="I150" s="5">
        <v>42628</v>
      </c>
      <c r="J150" s="5">
        <v>42992</v>
      </c>
      <c r="K150" s="4" t="s">
        <v>676</v>
      </c>
      <c r="L150" s="4" t="s">
        <v>23</v>
      </c>
      <c r="M150" s="4" t="s">
        <v>23</v>
      </c>
      <c r="N150" s="4" t="s">
        <v>677</v>
      </c>
      <c r="O150" s="4" t="s">
        <v>25</v>
      </c>
      <c r="P150" s="6">
        <v>93875</v>
      </c>
      <c r="Q150" s="7">
        <v>93875</v>
      </c>
    </row>
    <row r="151" spans="1:17" s="8" customFormat="1" ht="30" customHeight="1" x14ac:dyDescent="0.15">
      <c r="A151" s="4" t="s">
        <v>50</v>
      </c>
      <c r="B151" s="4" t="s">
        <v>671</v>
      </c>
      <c r="C151" s="4" t="s">
        <v>1136</v>
      </c>
      <c r="D151" s="4" t="s">
        <v>1137</v>
      </c>
      <c r="E151" s="4" t="s">
        <v>1137</v>
      </c>
      <c r="F151" s="4" t="s">
        <v>19</v>
      </c>
      <c r="G151" s="4" t="s">
        <v>1139</v>
      </c>
      <c r="H151" s="4" t="s">
        <v>1138</v>
      </c>
      <c r="I151" s="5">
        <v>41518</v>
      </c>
      <c r="J151" s="5">
        <v>42794</v>
      </c>
      <c r="K151" s="4" t="s">
        <v>22</v>
      </c>
      <c r="L151" s="4" t="s">
        <v>23</v>
      </c>
      <c r="M151" s="4" t="s">
        <v>1140</v>
      </c>
      <c r="N151" s="4" t="s">
        <v>1141</v>
      </c>
      <c r="O151" s="4" t="s">
        <v>25</v>
      </c>
      <c r="P151" s="6">
        <v>24200</v>
      </c>
      <c r="Q151" s="7">
        <v>358848</v>
      </c>
    </row>
    <row r="152" spans="1:17" s="8" customFormat="1" ht="30" customHeight="1" x14ac:dyDescent="0.15">
      <c r="A152" s="4" t="s">
        <v>50</v>
      </c>
      <c r="B152" s="4" t="s">
        <v>784</v>
      </c>
      <c r="C152" s="4" t="s">
        <v>1048</v>
      </c>
      <c r="D152" s="4" t="s">
        <v>1049</v>
      </c>
      <c r="E152" s="4" t="s">
        <v>1049</v>
      </c>
      <c r="F152" s="4" t="s">
        <v>74</v>
      </c>
      <c r="G152" s="4" t="s">
        <v>1051</v>
      </c>
      <c r="H152" s="4" t="s">
        <v>1050</v>
      </c>
      <c r="I152" s="5">
        <v>42583</v>
      </c>
      <c r="J152" s="5">
        <v>42825</v>
      </c>
      <c r="K152" s="4" t="s">
        <v>1052</v>
      </c>
      <c r="L152" s="4" t="s">
        <v>1053</v>
      </c>
      <c r="M152" s="4" t="s">
        <v>23</v>
      </c>
      <c r="N152" s="4" t="s">
        <v>1054</v>
      </c>
      <c r="O152" s="4" t="s">
        <v>25</v>
      </c>
      <c r="P152" s="6">
        <v>33333</v>
      </c>
      <c r="Q152" s="7">
        <v>33333</v>
      </c>
    </row>
    <row r="153" spans="1:17" s="8" customFormat="1" ht="30" customHeight="1" x14ac:dyDescent="0.15">
      <c r="A153" s="4" t="s">
        <v>50</v>
      </c>
      <c r="B153" s="4" t="s">
        <v>784</v>
      </c>
      <c r="C153" s="4" t="s">
        <v>785</v>
      </c>
      <c r="D153" s="4" t="s">
        <v>786</v>
      </c>
      <c r="E153" s="4" t="s">
        <v>786</v>
      </c>
      <c r="F153" s="4" t="s">
        <v>689</v>
      </c>
      <c r="G153" s="4" t="s">
        <v>788</v>
      </c>
      <c r="H153" s="4" t="s">
        <v>787</v>
      </c>
      <c r="I153" s="5">
        <v>42597</v>
      </c>
      <c r="J153" s="5">
        <v>42886</v>
      </c>
      <c r="K153" s="4" t="s">
        <v>692</v>
      </c>
      <c r="L153" s="4" t="s">
        <v>23</v>
      </c>
      <c r="M153" s="4" t="s">
        <v>789</v>
      </c>
      <c r="N153" s="4" t="s">
        <v>23</v>
      </c>
      <c r="O153" s="4" t="s">
        <v>25</v>
      </c>
      <c r="P153" s="6">
        <v>64473</v>
      </c>
      <c r="Q153" s="7">
        <v>64473</v>
      </c>
    </row>
    <row r="154" spans="1:17" s="8" customFormat="1" ht="30" customHeight="1" x14ac:dyDescent="0.15">
      <c r="A154" s="4" t="s">
        <v>50</v>
      </c>
      <c r="B154" s="4" t="s">
        <v>784</v>
      </c>
      <c r="C154" s="4" t="s">
        <v>785</v>
      </c>
      <c r="D154" s="4" t="s">
        <v>983</v>
      </c>
      <c r="E154" s="4" t="s">
        <v>983</v>
      </c>
      <c r="F154" s="4" t="s">
        <v>74</v>
      </c>
      <c r="G154" s="4" t="s">
        <v>985</v>
      </c>
      <c r="H154" s="4" t="s">
        <v>984</v>
      </c>
      <c r="I154" s="5">
        <v>42552</v>
      </c>
      <c r="J154" s="5">
        <v>42636</v>
      </c>
      <c r="K154" s="4" t="s">
        <v>986</v>
      </c>
      <c r="L154" s="4" t="s">
        <v>987</v>
      </c>
      <c r="M154" s="4" t="s">
        <v>988</v>
      </c>
      <c r="N154" s="4" t="s">
        <v>694</v>
      </c>
      <c r="O154" s="4" t="s">
        <v>25</v>
      </c>
      <c r="P154" s="6">
        <v>40977</v>
      </c>
      <c r="Q154" s="7">
        <v>40977</v>
      </c>
    </row>
    <row r="155" spans="1:17" s="8" customFormat="1" ht="30" customHeight="1" x14ac:dyDescent="0.15">
      <c r="A155" s="4" t="s">
        <v>50</v>
      </c>
      <c r="B155" s="4" t="s">
        <v>111</v>
      </c>
      <c r="C155" s="4" t="s">
        <v>1573</v>
      </c>
      <c r="D155" s="4" t="s">
        <v>1574</v>
      </c>
      <c r="E155" s="4" t="s">
        <v>1575</v>
      </c>
      <c r="F155" s="4" t="s">
        <v>1576</v>
      </c>
      <c r="G155" s="4" t="s">
        <v>1578</v>
      </c>
      <c r="H155" s="4" t="s">
        <v>1577</v>
      </c>
      <c r="I155" s="5">
        <v>41547</v>
      </c>
      <c r="J155" s="5">
        <v>42703</v>
      </c>
      <c r="K155" s="4" t="s">
        <v>33</v>
      </c>
      <c r="L155" s="4" t="s">
        <v>23</v>
      </c>
      <c r="M155" s="4" t="s">
        <v>1579</v>
      </c>
      <c r="N155" s="4" t="s">
        <v>1580</v>
      </c>
      <c r="O155" s="4" t="s">
        <v>25</v>
      </c>
      <c r="P155" s="6">
        <v>108</v>
      </c>
      <c r="Q155" s="7">
        <v>189852</v>
      </c>
    </row>
    <row r="156" spans="1:17" s="8" customFormat="1" ht="30" customHeight="1" x14ac:dyDescent="0.15">
      <c r="A156" s="4" t="s">
        <v>50</v>
      </c>
      <c r="B156" s="4" t="s">
        <v>111</v>
      </c>
      <c r="C156" s="4" t="s">
        <v>310</v>
      </c>
      <c r="D156" s="4" t="s">
        <v>311</v>
      </c>
      <c r="E156" s="4" t="s">
        <v>311</v>
      </c>
      <c r="F156" s="4" t="s">
        <v>91</v>
      </c>
      <c r="G156" s="4" t="s">
        <v>313</v>
      </c>
      <c r="H156" s="4" t="s">
        <v>312</v>
      </c>
      <c r="I156" s="5">
        <v>42599</v>
      </c>
      <c r="J156" s="5">
        <v>43693</v>
      </c>
      <c r="K156" s="4" t="s">
        <v>94</v>
      </c>
      <c r="L156" s="4" t="s">
        <v>314</v>
      </c>
      <c r="M156" s="4" t="s">
        <v>315</v>
      </c>
      <c r="N156" s="4" t="s">
        <v>316</v>
      </c>
      <c r="O156" s="4" t="s">
        <v>25</v>
      </c>
      <c r="P156" s="6">
        <v>232890</v>
      </c>
      <c r="Q156" s="7">
        <v>232890</v>
      </c>
    </row>
    <row r="157" spans="1:17" s="8" customFormat="1" ht="30" customHeight="1" x14ac:dyDescent="0.15">
      <c r="A157" s="4" t="s">
        <v>50</v>
      </c>
      <c r="B157" s="4" t="s">
        <v>111</v>
      </c>
      <c r="C157" s="4" t="s">
        <v>112</v>
      </c>
      <c r="D157" s="4" t="s">
        <v>113</v>
      </c>
      <c r="E157" s="4" t="s">
        <v>113</v>
      </c>
      <c r="F157" s="4" t="s">
        <v>19</v>
      </c>
      <c r="G157" s="4" t="s">
        <v>115</v>
      </c>
      <c r="H157" s="4" t="s">
        <v>114</v>
      </c>
      <c r="I157" s="5">
        <v>42614</v>
      </c>
      <c r="J157" s="5">
        <v>44074</v>
      </c>
      <c r="K157" s="4" t="s">
        <v>22</v>
      </c>
      <c r="L157" s="4" t="s">
        <v>23</v>
      </c>
      <c r="M157" s="4" t="s">
        <v>116</v>
      </c>
      <c r="N157" s="4" t="s">
        <v>23</v>
      </c>
      <c r="O157" s="4" t="s">
        <v>25</v>
      </c>
      <c r="P157" s="6">
        <v>494052</v>
      </c>
      <c r="Q157" s="7">
        <v>494052</v>
      </c>
    </row>
    <row r="158" spans="1:17" s="8" customFormat="1" ht="30" customHeight="1" x14ac:dyDescent="0.15">
      <c r="A158" s="4" t="s">
        <v>50</v>
      </c>
      <c r="B158" s="4" t="s">
        <v>111</v>
      </c>
      <c r="C158" s="4" t="s">
        <v>112</v>
      </c>
      <c r="D158" s="4" t="s">
        <v>1305</v>
      </c>
      <c r="E158" s="4" t="s">
        <v>113</v>
      </c>
      <c r="F158" s="4" t="s">
        <v>19</v>
      </c>
      <c r="G158" s="4" t="s">
        <v>115</v>
      </c>
      <c r="H158" s="4" t="s">
        <v>114</v>
      </c>
      <c r="I158" s="5">
        <v>42614</v>
      </c>
      <c r="J158" s="5">
        <v>44074</v>
      </c>
      <c r="K158" s="4" t="s">
        <v>22</v>
      </c>
      <c r="L158" s="4" t="s">
        <v>23</v>
      </c>
      <c r="M158" s="4" t="s">
        <v>116</v>
      </c>
      <c r="N158" s="4" t="s">
        <v>23</v>
      </c>
      <c r="O158" s="4" t="s">
        <v>25</v>
      </c>
      <c r="P158" s="6">
        <v>13800</v>
      </c>
      <c r="Q158" s="7">
        <v>13800</v>
      </c>
    </row>
    <row r="159" spans="1:17" s="8" customFormat="1" ht="30" customHeight="1" x14ac:dyDescent="0.15">
      <c r="A159" s="4" t="s">
        <v>50</v>
      </c>
      <c r="B159" s="4" t="s">
        <v>111</v>
      </c>
      <c r="C159" s="4" t="s">
        <v>1397</v>
      </c>
      <c r="D159" s="4" t="s">
        <v>1398</v>
      </c>
      <c r="E159" s="4" t="s">
        <v>1398</v>
      </c>
      <c r="F159" s="4" t="s">
        <v>1399</v>
      </c>
      <c r="G159" s="4" t="s">
        <v>1401</v>
      </c>
      <c r="H159" s="4" t="s">
        <v>1400</v>
      </c>
      <c r="I159" s="5">
        <v>42521</v>
      </c>
      <c r="J159" s="5">
        <v>42884</v>
      </c>
      <c r="K159" s="4" t="s">
        <v>692</v>
      </c>
      <c r="L159" s="4" t="s">
        <v>23</v>
      </c>
      <c r="M159" s="4" t="s">
        <v>1402</v>
      </c>
      <c r="N159" s="4" t="s">
        <v>23</v>
      </c>
      <c r="O159" s="4" t="s">
        <v>25</v>
      </c>
      <c r="P159" s="6">
        <f>9000+3000</f>
        <v>12000</v>
      </c>
      <c r="Q159" s="7">
        <v>12000</v>
      </c>
    </row>
    <row r="160" spans="1:17" s="8" customFormat="1" ht="30" customHeight="1" x14ac:dyDescent="0.15">
      <c r="A160" s="4" t="s">
        <v>50</v>
      </c>
      <c r="B160" s="4" t="s">
        <v>111</v>
      </c>
      <c r="C160" s="4" t="s">
        <v>318</v>
      </c>
      <c r="D160" s="4" t="s">
        <v>1045</v>
      </c>
      <c r="E160" s="4" t="s">
        <v>1045</v>
      </c>
      <c r="F160" s="4" t="s">
        <v>803</v>
      </c>
      <c r="G160" s="4" t="s">
        <v>1046</v>
      </c>
      <c r="H160" s="4" t="s">
        <v>1046</v>
      </c>
      <c r="I160" s="5">
        <v>42576</v>
      </c>
      <c r="J160" s="5">
        <v>42637</v>
      </c>
      <c r="K160" s="4" t="s">
        <v>1047</v>
      </c>
      <c r="L160" s="4" t="s">
        <v>23</v>
      </c>
      <c r="M160" s="4" t="s">
        <v>23</v>
      </c>
      <c r="N160" s="4" t="s">
        <v>23</v>
      </c>
      <c r="O160" s="4" t="s">
        <v>25</v>
      </c>
      <c r="P160" s="6">
        <v>33403</v>
      </c>
      <c r="Q160" s="7">
        <v>33403</v>
      </c>
    </row>
    <row r="161" spans="1:17" s="8" customFormat="1" ht="30" customHeight="1" x14ac:dyDescent="0.15">
      <c r="A161" s="4" t="s">
        <v>50</v>
      </c>
      <c r="B161" s="4" t="s">
        <v>111</v>
      </c>
      <c r="C161" s="4" t="s">
        <v>318</v>
      </c>
      <c r="D161" s="4" t="s">
        <v>1244</v>
      </c>
      <c r="E161" s="4" t="s">
        <v>1045</v>
      </c>
      <c r="F161" s="4" t="s">
        <v>803</v>
      </c>
      <c r="G161" s="4" t="s">
        <v>1046</v>
      </c>
      <c r="H161" s="4" t="s">
        <v>1046</v>
      </c>
      <c r="I161" s="5">
        <v>42576</v>
      </c>
      <c r="J161" s="5">
        <v>42637</v>
      </c>
      <c r="K161" s="4" t="s">
        <v>1047</v>
      </c>
      <c r="L161" s="4" t="s">
        <v>23</v>
      </c>
      <c r="M161" s="4" t="s">
        <v>23</v>
      </c>
      <c r="N161" s="4" t="s">
        <v>23</v>
      </c>
      <c r="O161" s="4" t="s">
        <v>25</v>
      </c>
      <c r="P161" s="6">
        <v>16867</v>
      </c>
      <c r="Q161" s="7">
        <v>16867</v>
      </c>
    </row>
    <row r="162" spans="1:17" s="8" customFormat="1" ht="30" customHeight="1" x14ac:dyDescent="0.15">
      <c r="A162" s="4" t="s">
        <v>50</v>
      </c>
      <c r="B162" s="4" t="s">
        <v>111</v>
      </c>
      <c r="C162" s="4" t="s">
        <v>1080</v>
      </c>
      <c r="D162" s="4" t="s">
        <v>1207</v>
      </c>
      <c r="E162" s="4" t="s">
        <v>1207</v>
      </c>
      <c r="F162" s="4" t="s">
        <v>1082</v>
      </c>
      <c r="G162" s="4" t="s">
        <v>1209</v>
      </c>
      <c r="H162" s="4" t="s">
        <v>1208</v>
      </c>
      <c r="I162" s="5">
        <v>42607</v>
      </c>
      <c r="J162" s="5">
        <v>42736</v>
      </c>
      <c r="K162" s="4" t="s">
        <v>1085</v>
      </c>
      <c r="L162" s="4" t="s">
        <v>23</v>
      </c>
      <c r="M162" s="4" t="s">
        <v>1210</v>
      </c>
      <c r="N162" s="4" t="s">
        <v>23</v>
      </c>
      <c r="O162" s="4" t="s">
        <v>25</v>
      </c>
      <c r="P162" s="6">
        <v>20000</v>
      </c>
      <c r="Q162" s="7">
        <v>20000</v>
      </c>
    </row>
    <row r="163" spans="1:17" s="8" customFormat="1" ht="30" customHeight="1" x14ac:dyDescent="0.15">
      <c r="A163" s="4" t="s">
        <v>50</v>
      </c>
      <c r="B163" s="4" t="s">
        <v>111</v>
      </c>
      <c r="C163" s="4" t="s">
        <v>1080</v>
      </c>
      <c r="D163" s="4" t="s">
        <v>1081</v>
      </c>
      <c r="E163" s="4" t="s">
        <v>1081</v>
      </c>
      <c r="F163" s="4" t="s">
        <v>1082</v>
      </c>
      <c r="G163" s="4" t="s">
        <v>1084</v>
      </c>
      <c r="H163" s="4" t="s">
        <v>1083</v>
      </c>
      <c r="I163" s="5">
        <v>42604</v>
      </c>
      <c r="J163" s="5">
        <v>43281</v>
      </c>
      <c r="K163" s="4" t="s">
        <v>1085</v>
      </c>
      <c r="L163" s="4" t="s">
        <v>23</v>
      </c>
      <c r="M163" s="4" t="s">
        <v>1086</v>
      </c>
      <c r="N163" s="4" t="s">
        <v>23</v>
      </c>
      <c r="O163" s="4" t="s">
        <v>25</v>
      </c>
      <c r="P163" s="6">
        <v>30000</v>
      </c>
      <c r="Q163" s="7">
        <v>30000</v>
      </c>
    </row>
    <row r="164" spans="1:17" s="8" customFormat="1" ht="30" customHeight="1" x14ac:dyDescent="0.15">
      <c r="A164" s="4" t="s">
        <v>50</v>
      </c>
      <c r="B164" s="4" t="s">
        <v>989</v>
      </c>
      <c r="C164" s="4" t="s">
        <v>990</v>
      </c>
      <c r="D164" s="4" t="s">
        <v>1211</v>
      </c>
      <c r="E164" s="4" t="s">
        <v>1211</v>
      </c>
      <c r="F164" s="4" t="s">
        <v>74</v>
      </c>
      <c r="G164" s="4" t="s">
        <v>1213</v>
      </c>
      <c r="H164" s="4" t="s">
        <v>1212</v>
      </c>
      <c r="I164" s="5">
        <v>42535</v>
      </c>
      <c r="J164" s="5">
        <v>42717</v>
      </c>
      <c r="K164" s="4" t="s">
        <v>1214</v>
      </c>
      <c r="L164" s="4" t="s">
        <v>1215</v>
      </c>
      <c r="M164" s="4" t="s">
        <v>1216</v>
      </c>
      <c r="N164" s="4" t="s">
        <v>694</v>
      </c>
      <c r="O164" s="4" t="s">
        <v>25</v>
      </c>
      <c r="P164" s="6">
        <v>19952</v>
      </c>
      <c r="Q164" s="7">
        <v>19952</v>
      </c>
    </row>
    <row r="165" spans="1:17" s="8" customFormat="1" ht="30" customHeight="1" x14ac:dyDescent="0.15">
      <c r="A165" s="4" t="s">
        <v>50</v>
      </c>
      <c r="B165" s="4" t="s">
        <v>989</v>
      </c>
      <c r="C165" s="4" t="s">
        <v>990</v>
      </c>
      <c r="D165" s="4" t="s">
        <v>991</v>
      </c>
      <c r="E165" s="4" t="s">
        <v>991</v>
      </c>
      <c r="F165" s="4" t="s">
        <v>384</v>
      </c>
      <c r="G165" s="4" t="s">
        <v>993</v>
      </c>
      <c r="H165" s="4" t="s">
        <v>992</v>
      </c>
      <c r="I165" s="5">
        <v>42494</v>
      </c>
      <c r="J165" s="5">
        <v>42916</v>
      </c>
      <c r="K165" s="4" t="s">
        <v>994</v>
      </c>
      <c r="L165" s="4" t="s">
        <v>23</v>
      </c>
      <c r="M165" s="4" t="s">
        <v>995</v>
      </c>
      <c r="N165" s="4" t="s">
        <v>996</v>
      </c>
      <c r="O165" s="4" t="s">
        <v>25</v>
      </c>
      <c r="P165" s="6">
        <v>39670</v>
      </c>
      <c r="Q165" s="7">
        <v>59670</v>
      </c>
    </row>
    <row r="166" spans="1:17" s="8" customFormat="1" ht="30" customHeight="1" x14ac:dyDescent="0.15">
      <c r="A166" s="4" t="s">
        <v>50</v>
      </c>
      <c r="B166" s="4" t="s">
        <v>337</v>
      </c>
      <c r="C166" s="4" t="s">
        <v>338</v>
      </c>
      <c r="D166" s="4" t="s">
        <v>339</v>
      </c>
      <c r="E166" s="4" t="s">
        <v>339</v>
      </c>
      <c r="F166" s="4" t="s">
        <v>127</v>
      </c>
      <c r="G166" s="4" t="s">
        <v>341</v>
      </c>
      <c r="H166" s="4" t="s">
        <v>340</v>
      </c>
      <c r="I166" s="5">
        <v>42614</v>
      </c>
      <c r="J166" s="5">
        <v>44074</v>
      </c>
      <c r="K166" s="4" t="s">
        <v>342</v>
      </c>
      <c r="L166" s="4" t="s">
        <v>314</v>
      </c>
      <c r="M166" s="4" t="s">
        <v>343</v>
      </c>
      <c r="N166" s="4" t="s">
        <v>344</v>
      </c>
      <c r="O166" s="4" t="s">
        <v>25</v>
      </c>
      <c r="P166" s="6">
        <v>222000</v>
      </c>
      <c r="Q166" s="7">
        <v>222000</v>
      </c>
    </row>
    <row r="167" spans="1:17" s="8" customFormat="1" ht="30" customHeight="1" x14ac:dyDescent="0.15">
      <c r="A167" s="4" t="s">
        <v>50</v>
      </c>
      <c r="B167" s="4" t="s">
        <v>337</v>
      </c>
      <c r="C167" s="4" t="s">
        <v>338</v>
      </c>
      <c r="D167" s="4" t="s">
        <v>1520</v>
      </c>
      <c r="E167" s="4" t="s">
        <v>339</v>
      </c>
      <c r="F167" s="4" t="s">
        <v>127</v>
      </c>
      <c r="G167" s="4" t="s">
        <v>341</v>
      </c>
      <c r="H167" s="4" t="s">
        <v>340</v>
      </c>
      <c r="I167" s="5">
        <v>42614</v>
      </c>
      <c r="J167" s="5">
        <v>44074</v>
      </c>
      <c r="K167" s="4" t="s">
        <v>342</v>
      </c>
      <c r="L167" s="4" t="s">
        <v>314</v>
      </c>
      <c r="M167" s="4" t="s">
        <v>343</v>
      </c>
      <c r="N167" s="4" t="s">
        <v>344</v>
      </c>
      <c r="O167" s="4" t="s">
        <v>25</v>
      </c>
      <c r="P167" s="6">
        <v>3000</v>
      </c>
      <c r="Q167" s="7">
        <v>3000</v>
      </c>
    </row>
    <row r="168" spans="1:17" s="8" customFormat="1" ht="30" customHeight="1" x14ac:dyDescent="0.15">
      <c r="A168" s="4" t="s">
        <v>50</v>
      </c>
      <c r="B168" s="4" t="s">
        <v>337</v>
      </c>
      <c r="C168" s="4" t="s">
        <v>765</v>
      </c>
      <c r="D168" s="4" t="s">
        <v>1426</v>
      </c>
      <c r="E168" s="4" t="s">
        <v>1426</v>
      </c>
      <c r="F168" s="4" t="s">
        <v>440</v>
      </c>
      <c r="G168" s="4" t="s">
        <v>1428</v>
      </c>
      <c r="H168" s="4" t="s">
        <v>1427</v>
      </c>
      <c r="I168" s="5">
        <v>42516</v>
      </c>
      <c r="J168" s="5">
        <v>42879</v>
      </c>
      <c r="K168" s="4" t="s">
        <v>1429</v>
      </c>
      <c r="L168" s="4" t="s">
        <v>23</v>
      </c>
      <c r="M168" s="4" t="s">
        <v>1430</v>
      </c>
      <c r="N168" s="4" t="s">
        <v>23</v>
      </c>
      <c r="O168" s="4" t="s">
        <v>25</v>
      </c>
      <c r="P168" s="6">
        <v>7829</v>
      </c>
      <c r="Q168" s="7">
        <v>12100</v>
      </c>
    </row>
    <row r="169" spans="1:17" s="8" customFormat="1" ht="30" customHeight="1" x14ac:dyDescent="0.15">
      <c r="A169" s="4" t="s">
        <v>50</v>
      </c>
      <c r="B169" s="4" t="s">
        <v>337</v>
      </c>
      <c r="C169" s="4" t="s">
        <v>765</v>
      </c>
      <c r="D169" s="4" t="s">
        <v>1473</v>
      </c>
      <c r="E169" s="4" t="s">
        <v>1473</v>
      </c>
      <c r="F169" s="4" t="s">
        <v>384</v>
      </c>
      <c r="G169" s="4" t="s">
        <v>1475</v>
      </c>
      <c r="H169" s="4" t="s">
        <v>1474</v>
      </c>
      <c r="I169" s="5">
        <v>42552</v>
      </c>
      <c r="J169" s="5">
        <v>42916</v>
      </c>
      <c r="K169" s="4" t="s">
        <v>1476</v>
      </c>
      <c r="L169" s="4" t="s">
        <v>23</v>
      </c>
      <c r="M169" s="4" t="s">
        <v>1477</v>
      </c>
      <c r="N169" s="4" t="s">
        <v>23</v>
      </c>
      <c r="O169" s="4" t="s">
        <v>25</v>
      </c>
      <c r="P169" s="6">
        <v>4309</v>
      </c>
      <c r="Q169" s="7">
        <v>4309</v>
      </c>
    </row>
    <row r="170" spans="1:17" s="8" customFormat="1" ht="30" customHeight="1" x14ac:dyDescent="0.15">
      <c r="A170" s="4" t="s">
        <v>50</v>
      </c>
      <c r="B170" s="4" t="s">
        <v>337</v>
      </c>
      <c r="C170" s="4" t="s">
        <v>765</v>
      </c>
      <c r="D170" s="4" t="s">
        <v>766</v>
      </c>
      <c r="E170" s="4" t="s">
        <v>766</v>
      </c>
      <c r="F170" s="4" t="s">
        <v>384</v>
      </c>
      <c r="G170" s="4" t="s">
        <v>768</v>
      </c>
      <c r="H170" s="4" t="s">
        <v>767</v>
      </c>
      <c r="I170" s="5">
        <v>42552</v>
      </c>
      <c r="J170" s="5">
        <v>42916</v>
      </c>
      <c r="K170" s="4" t="s">
        <v>769</v>
      </c>
      <c r="L170" s="4" t="s">
        <v>23</v>
      </c>
      <c r="M170" s="4" t="s">
        <v>770</v>
      </c>
      <c r="N170" s="4" t="s">
        <v>23</v>
      </c>
      <c r="O170" s="4" t="s">
        <v>25</v>
      </c>
      <c r="P170" s="6">
        <v>67561</v>
      </c>
      <c r="Q170" s="7">
        <v>67561</v>
      </c>
    </row>
    <row r="171" spans="1:17" s="8" customFormat="1" ht="30" customHeight="1" x14ac:dyDescent="0.15">
      <c r="A171" s="4" t="s">
        <v>50</v>
      </c>
      <c r="B171" s="4" t="s">
        <v>337</v>
      </c>
      <c r="C171" s="4" t="s">
        <v>1284</v>
      </c>
      <c r="D171" s="4" t="s">
        <v>1285</v>
      </c>
      <c r="E171" s="4" t="s">
        <v>1285</v>
      </c>
      <c r="F171" s="4" t="s">
        <v>760</v>
      </c>
      <c r="G171" s="4" t="s">
        <v>1287</v>
      </c>
      <c r="H171" s="4" t="s">
        <v>1286</v>
      </c>
      <c r="I171" s="5">
        <v>42583</v>
      </c>
      <c r="J171" s="5">
        <v>42971</v>
      </c>
      <c r="K171" s="4" t="s">
        <v>1288</v>
      </c>
      <c r="L171" s="4" t="s">
        <v>23</v>
      </c>
      <c r="M171" s="4" t="s">
        <v>23</v>
      </c>
      <c r="N171" s="4" t="s">
        <v>23</v>
      </c>
      <c r="O171" s="4" t="s">
        <v>25</v>
      </c>
      <c r="P171" s="6">
        <v>15000</v>
      </c>
      <c r="Q171" s="7">
        <v>15000</v>
      </c>
    </row>
    <row r="172" spans="1:17" s="8" customFormat="1" ht="30" customHeight="1" x14ac:dyDescent="0.15">
      <c r="A172" s="4" t="s">
        <v>50</v>
      </c>
      <c r="B172" s="4" t="s">
        <v>208</v>
      </c>
      <c r="C172" s="4" t="s">
        <v>643</v>
      </c>
      <c r="D172" s="4" t="s">
        <v>1238</v>
      </c>
      <c r="E172" s="4" t="s">
        <v>1238</v>
      </c>
      <c r="F172" s="4" t="s">
        <v>74</v>
      </c>
      <c r="G172" s="4" t="s">
        <v>1240</v>
      </c>
      <c r="H172" s="4" t="s">
        <v>1239</v>
      </c>
      <c r="I172" s="5">
        <v>40403</v>
      </c>
      <c r="J172" s="5">
        <v>42716</v>
      </c>
      <c r="K172" s="4" t="s">
        <v>1241</v>
      </c>
      <c r="L172" s="4" t="s">
        <v>975</v>
      </c>
      <c r="M172" s="4" t="s">
        <v>1242</v>
      </c>
      <c r="N172" s="4" t="s">
        <v>1243</v>
      </c>
      <c r="O172" s="4" t="s">
        <v>25</v>
      </c>
      <c r="P172" s="6">
        <v>17350</v>
      </c>
      <c r="Q172" s="7">
        <v>322115</v>
      </c>
    </row>
    <row r="173" spans="1:17" s="8" customFormat="1" ht="30" customHeight="1" x14ac:dyDescent="0.15">
      <c r="A173" s="4" t="s">
        <v>50</v>
      </c>
      <c r="B173" s="4" t="s">
        <v>208</v>
      </c>
      <c r="C173" s="4" t="s">
        <v>643</v>
      </c>
      <c r="D173" s="4" t="s">
        <v>644</v>
      </c>
      <c r="E173" s="4" t="s">
        <v>644</v>
      </c>
      <c r="F173" s="4" t="s">
        <v>230</v>
      </c>
      <c r="G173" s="4" t="s">
        <v>646</v>
      </c>
      <c r="H173" s="4" t="s">
        <v>645</v>
      </c>
      <c r="I173" s="5">
        <v>42242</v>
      </c>
      <c r="J173" s="5">
        <v>42972</v>
      </c>
      <c r="K173" s="4" t="s">
        <v>58</v>
      </c>
      <c r="L173" s="4" t="s">
        <v>23</v>
      </c>
      <c r="M173" s="4" t="s">
        <v>647</v>
      </c>
      <c r="N173" s="4" t="s">
        <v>648</v>
      </c>
      <c r="O173" s="4" t="s">
        <v>25</v>
      </c>
      <c r="P173" s="6">
        <v>99999</v>
      </c>
      <c r="Q173" s="7">
        <v>722554</v>
      </c>
    </row>
    <row r="174" spans="1:17" s="8" customFormat="1" ht="30" customHeight="1" x14ac:dyDescent="0.15">
      <c r="A174" s="4" t="s">
        <v>50</v>
      </c>
      <c r="B174" s="4" t="s">
        <v>208</v>
      </c>
      <c r="C174" s="4" t="s">
        <v>549</v>
      </c>
      <c r="D174" s="4" t="s">
        <v>550</v>
      </c>
      <c r="E174" s="4" t="s">
        <v>551</v>
      </c>
      <c r="F174" s="4" t="s">
        <v>511</v>
      </c>
      <c r="G174" s="4" t="s">
        <v>553</v>
      </c>
      <c r="H174" s="4" t="s">
        <v>552</v>
      </c>
      <c r="I174" s="5">
        <v>36906</v>
      </c>
      <c r="J174" s="5">
        <v>42978</v>
      </c>
      <c r="K174" s="4" t="s">
        <v>514</v>
      </c>
      <c r="L174" s="4" t="s">
        <v>23</v>
      </c>
      <c r="M174" s="4" t="s">
        <v>554</v>
      </c>
      <c r="N174" s="4" t="s">
        <v>555</v>
      </c>
      <c r="O174" s="4" t="s">
        <v>25</v>
      </c>
      <c r="P174" s="6">
        <v>129000</v>
      </c>
      <c r="Q174" s="7">
        <v>387000</v>
      </c>
    </row>
    <row r="175" spans="1:17" s="8" customFormat="1" ht="30" customHeight="1" x14ac:dyDescent="0.15">
      <c r="A175" s="4" t="s">
        <v>50</v>
      </c>
      <c r="B175" s="4" t="s">
        <v>208</v>
      </c>
      <c r="C175" s="4" t="s">
        <v>291</v>
      </c>
      <c r="D175" s="4" t="s">
        <v>1087</v>
      </c>
      <c r="E175" s="4" t="s">
        <v>1087</v>
      </c>
      <c r="F175" s="4" t="s">
        <v>189</v>
      </c>
      <c r="G175" s="4" t="s">
        <v>1089</v>
      </c>
      <c r="H175" s="4" t="s">
        <v>1088</v>
      </c>
      <c r="I175" s="5">
        <v>42041</v>
      </c>
      <c r="J175" s="5">
        <v>42766</v>
      </c>
      <c r="K175" s="4" t="s">
        <v>1090</v>
      </c>
      <c r="L175" s="4" t="s">
        <v>546</v>
      </c>
      <c r="M175" s="4" t="s">
        <v>1091</v>
      </c>
      <c r="N175" s="4" t="s">
        <v>1092</v>
      </c>
      <c r="O175" s="4" t="s">
        <v>25</v>
      </c>
      <c r="P175" s="6">
        <v>29217</v>
      </c>
      <c r="Q175" s="7">
        <v>57678</v>
      </c>
    </row>
    <row r="176" spans="1:17" s="8" customFormat="1" ht="30" customHeight="1" x14ac:dyDescent="0.15">
      <c r="A176" s="4" t="s">
        <v>50</v>
      </c>
      <c r="B176" s="4" t="s">
        <v>208</v>
      </c>
      <c r="C176" s="4" t="s">
        <v>291</v>
      </c>
      <c r="D176" s="4" t="s">
        <v>292</v>
      </c>
      <c r="E176" s="4" t="s">
        <v>292</v>
      </c>
      <c r="F176" s="4" t="s">
        <v>91</v>
      </c>
      <c r="G176" s="4" t="s">
        <v>294</v>
      </c>
      <c r="H176" s="4" t="s">
        <v>293</v>
      </c>
      <c r="I176" s="5">
        <v>41359</v>
      </c>
      <c r="J176" s="5">
        <v>43184</v>
      </c>
      <c r="K176" s="4" t="s">
        <v>94</v>
      </c>
      <c r="L176" s="4" t="s">
        <v>23</v>
      </c>
      <c r="M176" s="4" t="s">
        <v>295</v>
      </c>
      <c r="N176" s="4" t="s">
        <v>296</v>
      </c>
      <c r="O176" s="4" t="s">
        <v>25</v>
      </c>
      <c r="P176" s="6">
        <v>245000</v>
      </c>
      <c r="Q176" s="7">
        <v>980000</v>
      </c>
    </row>
    <row r="177" spans="1:17" s="8" customFormat="1" ht="30" customHeight="1" x14ac:dyDescent="0.15">
      <c r="A177" s="4" t="s">
        <v>50</v>
      </c>
      <c r="B177" s="4" t="s">
        <v>208</v>
      </c>
      <c r="C177" s="4" t="s">
        <v>615</v>
      </c>
      <c r="D177" s="4" t="s">
        <v>616</v>
      </c>
      <c r="E177" s="4" t="s">
        <v>616</v>
      </c>
      <c r="F177" s="4" t="s">
        <v>261</v>
      </c>
      <c r="G177" s="4" t="s">
        <v>618</v>
      </c>
      <c r="H177" s="4" t="s">
        <v>617</v>
      </c>
      <c r="I177" s="5">
        <v>40592</v>
      </c>
      <c r="J177" s="5">
        <v>42978</v>
      </c>
      <c r="K177" s="4" t="s">
        <v>264</v>
      </c>
      <c r="L177" s="4" t="s">
        <v>23</v>
      </c>
      <c r="M177" s="4" t="s">
        <v>619</v>
      </c>
      <c r="N177" s="4" t="s">
        <v>620</v>
      </c>
      <c r="O177" s="4" t="s">
        <v>25</v>
      </c>
      <c r="P177" s="6">
        <v>110750</v>
      </c>
      <c r="Q177" s="7">
        <v>1485963</v>
      </c>
    </row>
    <row r="178" spans="1:17" s="8" customFormat="1" ht="30" customHeight="1" x14ac:dyDescent="0.15">
      <c r="A178" s="4" t="s">
        <v>50</v>
      </c>
      <c r="B178" s="4" t="s">
        <v>208</v>
      </c>
      <c r="C178" s="4" t="s">
        <v>579</v>
      </c>
      <c r="D178" s="4" t="s">
        <v>580</v>
      </c>
      <c r="E178" s="4" t="s">
        <v>580</v>
      </c>
      <c r="F178" s="4" t="s">
        <v>189</v>
      </c>
      <c r="G178" s="4" t="s">
        <v>582</v>
      </c>
      <c r="H178" s="4" t="s">
        <v>581</v>
      </c>
      <c r="I178" s="5">
        <v>42614</v>
      </c>
      <c r="J178" s="5">
        <v>42978</v>
      </c>
      <c r="K178" s="4" t="s">
        <v>583</v>
      </c>
      <c r="L178" s="4" t="s">
        <v>22</v>
      </c>
      <c r="M178" s="4" t="s">
        <v>23</v>
      </c>
      <c r="N178" s="4" t="s">
        <v>314</v>
      </c>
      <c r="O178" s="4" t="s">
        <v>25</v>
      </c>
      <c r="P178" s="6">
        <v>123336</v>
      </c>
      <c r="Q178" s="7">
        <v>123336</v>
      </c>
    </row>
    <row r="179" spans="1:17" s="8" customFormat="1" ht="30" customHeight="1" x14ac:dyDescent="0.15">
      <c r="A179" s="4" t="s">
        <v>50</v>
      </c>
      <c r="B179" s="4" t="s">
        <v>208</v>
      </c>
      <c r="C179" s="4" t="s">
        <v>479</v>
      </c>
      <c r="D179" s="4" t="s">
        <v>480</v>
      </c>
      <c r="E179" s="4" t="s">
        <v>480</v>
      </c>
      <c r="F179" s="4" t="s">
        <v>19</v>
      </c>
      <c r="G179" s="4" t="s">
        <v>482</v>
      </c>
      <c r="H179" s="4" t="s">
        <v>481</v>
      </c>
      <c r="I179" s="5">
        <v>42248</v>
      </c>
      <c r="J179" s="5">
        <v>43343</v>
      </c>
      <c r="K179" s="4" t="s">
        <v>22</v>
      </c>
      <c r="L179" s="4" t="s">
        <v>23</v>
      </c>
      <c r="M179" s="4" t="s">
        <v>483</v>
      </c>
      <c r="N179" s="4" t="s">
        <v>484</v>
      </c>
      <c r="O179" s="4" t="s">
        <v>25</v>
      </c>
      <c r="P179" s="6">
        <v>150000</v>
      </c>
      <c r="Q179" s="7">
        <v>300000</v>
      </c>
    </row>
    <row r="180" spans="1:17" s="8" customFormat="1" ht="30" customHeight="1" x14ac:dyDescent="0.15">
      <c r="A180" s="4" t="s">
        <v>50</v>
      </c>
      <c r="B180" s="4" t="s">
        <v>208</v>
      </c>
      <c r="C180" s="4" t="s">
        <v>209</v>
      </c>
      <c r="D180" s="4" t="s">
        <v>210</v>
      </c>
      <c r="E180" s="4" t="s">
        <v>210</v>
      </c>
      <c r="F180" s="4" t="s">
        <v>19</v>
      </c>
      <c r="G180" s="4" t="s">
        <v>212</v>
      </c>
      <c r="H180" s="4" t="s">
        <v>211</v>
      </c>
      <c r="I180" s="5">
        <v>42614</v>
      </c>
      <c r="J180" s="5">
        <v>43708</v>
      </c>
      <c r="K180" s="4" t="s">
        <v>22</v>
      </c>
      <c r="L180" s="4" t="s">
        <v>23</v>
      </c>
      <c r="M180" s="4" t="s">
        <v>213</v>
      </c>
      <c r="N180" s="4" t="s">
        <v>23</v>
      </c>
      <c r="O180" s="4" t="s">
        <v>25</v>
      </c>
      <c r="P180" s="6">
        <v>345602</v>
      </c>
      <c r="Q180" s="7">
        <v>345602</v>
      </c>
    </row>
    <row r="181" spans="1:17" s="8" customFormat="1" ht="30" customHeight="1" x14ac:dyDescent="0.15">
      <c r="A181" s="4" t="s">
        <v>50</v>
      </c>
      <c r="B181" s="4" t="s">
        <v>208</v>
      </c>
      <c r="C181" s="4" t="s">
        <v>771</v>
      </c>
      <c r="D181" s="4" t="s">
        <v>772</v>
      </c>
      <c r="E181" s="4" t="s">
        <v>773</v>
      </c>
      <c r="F181" s="4" t="s">
        <v>74</v>
      </c>
      <c r="G181" s="4" t="s">
        <v>775</v>
      </c>
      <c r="H181" s="4" t="s">
        <v>774</v>
      </c>
      <c r="I181" s="5">
        <v>37271</v>
      </c>
      <c r="J181" s="5">
        <v>42735</v>
      </c>
      <c r="K181" s="4" t="s">
        <v>776</v>
      </c>
      <c r="L181" s="4" t="s">
        <v>78</v>
      </c>
      <c r="M181" s="4" t="s">
        <v>777</v>
      </c>
      <c r="N181" s="4" t="s">
        <v>778</v>
      </c>
      <c r="O181" s="4" t="s">
        <v>25</v>
      </c>
      <c r="P181" s="6">
        <v>65450</v>
      </c>
      <c r="Q181" s="7">
        <v>232252</v>
      </c>
    </row>
    <row r="182" spans="1:17" s="8" customFormat="1" ht="30" customHeight="1" x14ac:dyDescent="0.15">
      <c r="A182" s="4" t="s">
        <v>50</v>
      </c>
      <c r="B182" s="4" t="s">
        <v>208</v>
      </c>
      <c r="C182" s="4" t="s">
        <v>822</v>
      </c>
      <c r="D182" s="4" t="s">
        <v>823</v>
      </c>
      <c r="E182" s="4" t="s">
        <v>823</v>
      </c>
      <c r="F182" s="4" t="s">
        <v>91</v>
      </c>
      <c r="G182" s="4" t="s">
        <v>825</v>
      </c>
      <c r="H182" s="4" t="s">
        <v>824</v>
      </c>
      <c r="I182" s="5">
        <v>42571</v>
      </c>
      <c r="J182" s="5">
        <v>42813</v>
      </c>
      <c r="K182" s="4" t="s">
        <v>94</v>
      </c>
      <c r="L182" s="4" t="s">
        <v>23</v>
      </c>
      <c r="M182" s="4" t="s">
        <v>826</v>
      </c>
      <c r="N182" s="4" t="s">
        <v>23</v>
      </c>
      <c r="O182" s="4" t="s">
        <v>25</v>
      </c>
      <c r="P182" s="6">
        <v>59999</v>
      </c>
      <c r="Q182" s="7">
        <v>59999</v>
      </c>
    </row>
    <row r="183" spans="1:17" s="8" customFormat="1" ht="30" customHeight="1" x14ac:dyDescent="0.15">
      <c r="A183" s="4" t="s">
        <v>50</v>
      </c>
      <c r="B183" s="4" t="s">
        <v>208</v>
      </c>
      <c r="C183" s="4" t="s">
        <v>1075</v>
      </c>
      <c r="D183" s="4" t="s">
        <v>1076</v>
      </c>
      <c r="E183" s="4" t="s">
        <v>1076</v>
      </c>
      <c r="F183" s="4" t="s">
        <v>91</v>
      </c>
      <c r="G183" s="4" t="s">
        <v>1078</v>
      </c>
      <c r="H183" s="4" t="s">
        <v>1077</v>
      </c>
      <c r="I183" s="5">
        <v>42614</v>
      </c>
      <c r="J183" s="5">
        <v>42978</v>
      </c>
      <c r="K183" s="4" t="s">
        <v>94</v>
      </c>
      <c r="L183" s="4" t="s">
        <v>23</v>
      </c>
      <c r="M183" s="4" t="s">
        <v>1079</v>
      </c>
      <c r="N183" s="4" t="s">
        <v>23</v>
      </c>
      <c r="O183" s="4" t="s">
        <v>25</v>
      </c>
      <c r="P183" s="6">
        <v>30000</v>
      </c>
      <c r="Q183" s="7">
        <v>30000</v>
      </c>
    </row>
    <row r="184" spans="1:17" s="8" customFormat="1" ht="30" customHeight="1" x14ac:dyDescent="0.15">
      <c r="A184" s="4" t="s">
        <v>50</v>
      </c>
      <c r="B184" s="4" t="s">
        <v>208</v>
      </c>
      <c r="C184" s="4" t="s">
        <v>631</v>
      </c>
      <c r="D184" s="4" t="s">
        <v>741</v>
      </c>
      <c r="E184" s="4" t="s">
        <v>741</v>
      </c>
      <c r="F184" s="4" t="s">
        <v>189</v>
      </c>
      <c r="G184" s="4" t="s">
        <v>743</v>
      </c>
      <c r="H184" s="4" t="s">
        <v>742</v>
      </c>
      <c r="I184" s="5">
        <v>42491</v>
      </c>
      <c r="J184" s="5">
        <v>42735</v>
      </c>
      <c r="K184" s="4" t="s">
        <v>635</v>
      </c>
      <c r="L184" s="4" t="s">
        <v>744</v>
      </c>
      <c r="M184" s="4" t="s">
        <v>745</v>
      </c>
      <c r="N184" s="4" t="s">
        <v>746</v>
      </c>
      <c r="O184" s="4" t="s">
        <v>25</v>
      </c>
      <c r="P184" s="6">
        <v>70918</v>
      </c>
      <c r="Q184" s="7">
        <v>70918</v>
      </c>
    </row>
    <row r="185" spans="1:17" s="8" customFormat="1" ht="30" customHeight="1" x14ac:dyDescent="0.15">
      <c r="A185" s="4" t="s">
        <v>50</v>
      </c>
      <c r="B185" s="4" t="s">
        <v>208</v>
      </c>
      <c r="C185" s="4" t="s">
        <v>631</v>
      </c>
      <c r="D185" s="4" t="s">
        <v>632</v>
      </c>
      <c r="E185" s="4" t="s">
        <v>632</v>
      </c>
      <c r="F185" s="4" t="s">
        <v>189</v>
      </c>
      <c r="G185" s="4" t="s">
        <v>634</v>
      </c>
      <c r="H185" s="4" t="s">
        <v>633</v>
      </c>
      <c r="I185" s="5">
        <v>42628</v>
      </c>
      <c r="J185" s="5">
        <v>42992</v>
      </c>
      <c r="K185" s="4" t="s">
        <v>635</v>
      </c>
      <c r="L185" s="4" t="s">
        <v>78</v>
      </c>
      <c r="M185" s="4" t="s">
        <v>636</v>
      </c>
      <c r="N185" s="4" t="s">
        <v>314</v>
      </c>
      <c r="O185" s="4" t="s">
        <v>25</v>
      </c>
      <c r="P185" s="6">
        <v>104876</v>
      </c>
      <c r="Q185" s="7">
        <v>104876</v>
      </c>
    </row>
    <row r="186" spans="1:17" s="8" customFormat="1" ht="30" customHeight="1" x14ac:dyDescent="0.15">
      <c r="A186" s="4" t="s">
        <v>50</v>
      </c>
      <c r="B186" s="4" t="s">
        <v>208</v>
      </c>
      <c r="C186" s="4" t="s">
        <v>631</v>
      </c>
      <c r="D186" s="4" t="s">
        <v>831</v>
      </c>
      <c r="E186" s="4" t="s">
        <v>831</v>
      </c>
      <c r="F186" s="4" t="s">
        <v>19</v>
      </c>
      <c r="G186" s="4" t="s">
        <v>833</v>
      </c>
      <c r="H186" s="4" t="s">
        <v>832</v>
      </c>
      <c r="I186" s="5">
        <v>42200</v>
      </c>
      <c r="J186" s="5">
        <v>43281</v>
      </c>
      <c r="K186" s="4" t="s">
        <v>22</v>
      </c>
      <c r="L186" s="4" t="s">
        <v>23</v>
      </c>
      <c r="M186" s="4" t="s">
        <v>834</v>
      </c>
      <c r="N186" s="4" t="s">
        <v>835</v>
      </c>
      <c r="O186" s="4" t="s">
        <v>25</v>
      </c>
      <c r="P186" s="6">
        <v>57133</v>
      </c>
      <c r="Q186" s="7">
        <v>112742</v>
      </c>
    </row>
    <row r="187" spans="1:17" s="8" customFormat="1" ht="30" customHeight="1" x14ac:dyDescent="0.15">
      <c r="A187" s="4" t="s">
        <v>50</v>
      </c>
      <c r="B187" s="4" t="s">
        <v>1616</v>
      </c>
      <c r="C187" s="4" t="s">
        <v>432</v>
      </c>
      <c r="D187" s="4" t="s">
        <v>433</v>
      </c>
      <c r="E187" s="4" t="s">
        <v>433</v>
      </c>
      <c r="F187" s="4" t="s">
        <v>189</v>
      </c>
      <c r="G187" s="4" t="s">
        <v>435</v>
      </c>
      <c r="H187" s="4" t="s">
        <v>434</v>
      </c>
      <c r="I187" s="5">
        <v>41842</v>
      </c>
      <c r="J187" s="5">
        <v>42886</v>
      </c>
      <c r="K187" s="4" t="s">
        <v>436</v>
      </c>
      <c r="L187" s="4" t="s">
        <v>426</v>
      </c>
      <c r="M187" s="4" t="s">
        <v>437</v>
      </c>
      <c r="N187" s="4" t="s">
        <v>23</v>
      </c>
      <c r="O187" s="4" t="s">
        <v>25</v>
      </c>
      <c r="P187" s="6">
        <v>179697</v>
      </c>
      <c r="Q187" s="7">
        <v>239596</v>
      </c>
    </row>
    <row r="188" spans="1:17" s="8" customFormat="1" ht="30" customHeight="1" x14ac:dyDescent="0.15">
      <c r="A188" s="4" t="s">
        <v>50</v>
      </c>
      <c r="B188" s="4" t="s">
        <v>1616</v>
      </c>
      <c r="C188" s="4" t="s">
        <v>1272</v>
      </c>
      <c r="D188" s="4" t="s">
        <v>1273</v>
      </c>
      <c r="E188" s="4" t="s">
        <v>1273</v>
      </c>
      <c r="F188" s="4" t="s">
        <v>142</v>
      </c>
      <c r="G188" s="4" t="s">
        <v>1275</v>
      </c>
      <c r="H188" s="4" t="s">
        <v>1274</v>
      </c>
      <c r="I188" s="5">
        <v>42579</v>
      </c>
      <c r="J188" s="5">
        <v>43281</v>
      </c>
      <c r="K188" s="4" t="s">
        <v>145</v>
      </c>
      <c r="L188" s="4" t="s">
        <v>23</v>
      </c>
      <c r="M188" s="4" t="s">
        <v>1276</v>
      </c>
      <c r="N188" s="4" t="s">
        <v>23</v>
      </c>
      <c r="O188" s="4" t="s">
        <v>25</v>
      </c>
      <c r="P188" s="6">
        <v>15040</v>
      </c>
      <c r="Q188" s="7">
        <v>15040</v>
      </c>
    </row>
    <row r="189" spans="1:17" s="8" customFormat="1" ht="30" customHeight="1" x14ac:dyDescent="0.15">
      <c r="A189" s="4" t="s">
        <v>50</v>
      </c>
      <c r="B189" s="4" t="s">
        <v>367</v>
      </c>
      <c r="C189" s="4" t="s">
        <v>368</v>
      </c>
      <c r="D189" s="4" t="s">
        <v>369</v>
      </c>
      <c r="E189" s="4" t="s">
        <v>369</v>
      </c>
      <c r="F189" s="4" t="s">
        <v>370</v>
      </c>
      <c r="G189" s="4" t="s">
        <v>372</v>
      </c>
      <c r="H189" s="4" t="s">
        <v>371</v>
      </c>
      <c r="I189" s="5">
        <v>42255</v>
      </c>
      <c r="J189" s="5">
        <v>42985</v>
      </c>
      <c r="K189" s="4" t="s">
        <v>22</v>
      </c>
      <c r="L189" s="4" t="s">
        <v>23</v>
      </c>
      <c r="M189" s="4" t="s">
        <v>373</v>
      </c>
      <c r="N189" s="4" t="s">
        <v>23</v>
      </c>
      <c r="O189" s="4" t="s">
        <v>25</v>
      </c>
      <c r="P189" s="6">
        <v>214044</v>
      </c>
      <c r="Q189" s="7">
        <v>429111</v>
      </c>
    </row>
    <row r="190" spans="1:17" s="8" customFormat="1" ht="30" customHeight="1" x14ac:dyDescent="0.15">
      <c r="A190" s="4" t="s">
        <v>374</v>
      </c>
      <c r="B190" s="4" t="s">
        <v>375</v>
      </c>
      <c r="C190" s="4" t="s">
        <v>1531</v>
      </c>
      <c r="D190" s="4" t="s">
        <v>1610</v>
      </c>
      <c r="E190" s="4" t="s">
        <v>1610</v>
      </c>
      <c r="F190" s="4" t="s">
        <v>74</v>
      </c>
      <c r="G190" s="4" t="s">
        <v>1612</v>
      </c>
      <c r="H190" s="4" t="s">
        <v>1611</v>
      </c>
      <c r="I190" s="5">
        <v>41912</v>
      </c>
      <c r="J190" s="5">
        <v>42642</v>
      </c>
      <c r="K190" s="4" t="s">
        <v>1613</v>
      </c>
      <c r="L190" s="4" t="s">
        <v>1614</v>
      </c>
      <c r="M190" s="4" t="s">
        <v>1615</v>
      </c>
      <c r="N190" s="4" t="s">
        <v>23</v>
      </c>
      <c r="O190" s="4" t="s">
        <v>25</v>
      </c>
      <c r="P190" s="6">
        <v>-32300</v>
      </c>
      <c r="Q190" s="7">
        <v>32300</v>
      </c>
    </row>
    <row r="191" spans="1:17" s="8" customFormat="1" ht="30" customHeight="1" x14ac:dyDescent="0.15">
      <c r="A191" s="4" t="s">
        <v>374</v>
      </c>
      <c r="B191" s="4" t="s">
        <v>375</v>
      </c>
      <c r="C191" s="4" t="s">
        <v>1531</v>
      </c>
      <c r="D191" s="4" t="s">
        <v>1532</v>
      </c>
      <c r="E191" s="4" t="s">
        <v>1533</v>
      </c>
      <c r="F191" s="4" t="s">
        <v>142</v>
      </c>
      <c r="G191" s="4" t="s">
        <v>1535</v>
      </c>
      <c r="H191" s="4" t="s">
        <v>1534</v>
      </c>
      <c r="I191" s="5">
        <v>41146</v>
      </c>
      <c r="J191" s="5">
        <v>42916</v>
      </c>
      <c r="K191" s="4" t="s">
        <v>145</v>
      </c>
      <c r="L191" s="4" t="s">
        <v>23</v>
      </c>
      <c r="M191" s="4" t="s">
        <v>1536</v>
      </c>
      <c r="N191" s="4" t="s">
        <v>23</v>
      </c>
      <c r="O191" s="4" t="s">
        <v>25</v>
      </c>
      <c r="P191" s="6">
        <v>1974</v>
      </c>
      <c r="Q191" s="7">
        <v>18077</v>
      </c>
    </row>
    <row r="192" spans="1:17" s="8" customFormat="1" ht="30" customHeight="1" x14ac:dyDescent="0.15">
      <c r="A192" s="4" t="s">
        <v>500</v>
      </c>
      <c r="B192" s="4" t="s">
        <v>962</v>
      </c>
      <c r="C192" s="4" t="s">
        <v>502</v>
      </c>
      <c r="D192" s="4" t="s">
        <v>1458</v>
      </c>
      <c r="E192" s="4" t="s">
        <v>1458</v>
      </c>
      <c r="F192" s="4" t="s">
        <v>964</v>
      </c>
      <c r="G192" s="4" t="s">
        <v>1460</v>
      </c>
      <c r="H192" s="4" t="s">
        <v>1459</v>
      </c>
      <c r="I192" s="5">
        <v>42611</v>
      </c>
      <c r="J192" s="5">
        <v>42978</v>
      </c>
      <c r="K192" s="4" t="s">
        <v>1461</v>
      </c>
      <c r="L192" s="4" t="s">
        <v>23</v>
      </c>
      <c r="M192" s="4" t="s">
        <v>1462</v>
      </c>
      <c r="N192" s="4" t="s">
        <v>23</v>
      </c>
      <c r="O192" s="4" t="s">
        <v>25</v>
      </c>
      <c r="P192" s="6">
        <v>5440</v>
      </c>
      <c r="Q192" s="7">
        <v>5440</v>
      </c>
    </row>
    <row r="193" spans="1:17" s="8" customFormat="1" ht="30" customHeight="1" x14ac:dyDescent="0.15">
      <c r="A193" s="4" t="s">
        <v>500</v>
      </c>
      <c r="B193" s="4" t="s">
        <v>962</v>
      </c>
      <c r="C193" s="4" t="s">
        <v>502</v>
      </c>
      <c r="D193" s="4" t="s">
        <v>963</v>
      </c>
      <c r="E193" s="4" t="s">
        <v>963</v>
      </c>
      <c r="F193" s="4" t="s">
        <v>964</v>
      </c>
      <c r="G193" s="4" t="s">
        <v>966</v>
      </c>
      <c r="H193" s="4" t="s">
        <v>965</v>
      </c>
      <c r="I193" s="5">
        <v>42611</v>
      </c>
      <c r="J193" s="5">
        <v>42978</v>
      </c>
      <c r="K193" s="4" t="s">
        <v>365</v>
      </c>
      <c r="L193" s="4" t="s">
        <v>23</v>
      </c>
      <c r="M193" s="4" t="s">
        <v>967</v>
      </c>
      <c r="N193" s="4" t="s">
        <v>23</v>
      </c>
      <c r="O193" s="4" t="s">
        <v>25</v>
      </c>
      <c r="P193" s="6">
        <v>44075</v>
      </c>
      <c r="Q193" s="7">
        <v>44075</v>
      </c>
    </row>
    <row r="194" spans="1:17" s="8" customFormat="1" ht="30" customHeight="1" x14ac:dyDescent="0.15">
      <c r="A194" s="4" t="s">
        <v>500</v>
      </c>
      <c r="B194" s="4" t="s">
        <v>962</v>
      </c>
      <c r="C194" s="4" t="s">
        <v>502</v>
      </c>
      <c r="D194" s="4" t="s">
        <v>968</v>
      </c>
      <c r="E194" s="4" t="s">
        <v>968</v>
      </c>
      <c r="F194" s="4" t="s">
        <v>964</v>
      </c>
      <c r="G194" s="4" t="s">
        <v>970</v>
      </c>
      <c r="H194" s="4" t="s">
        <v>969</v>
      </c>
      <c r="I194" s="5">
        <v>42611</v>
      </c>
      <c r="J194" s="5">
        <v>42978</v>
      </c>
      <c r="K194" s="4" t="s">
        <v>365</v>
      </c>
      <c r="L194" s="4" t="s">
        <v>23</v>
      </c>
      <c r="M194" s="4" t="s">
        <v>967</v>
      </c>
      <c r="N194" s="4" t="s">
        <v>23</v>
      </c>
      <c r="O194" s="4" t="s">
        <v>25</v>
      </c>
      <c r="P194" s="6">
        <v>44075</v>
      </c>
      <c r="Q194" s="7">
        <v>44075</v>
      </c>
    </row>
    <row r="195" spans="1:17" s="8" customFormat="1" ht="30" customHeight="1" x14ac:dyDescent="0.15">
      <c r="A195" s="4" t="s">
        <v>500</v>
      </c>
      <c r="B195" s="4" t="s">
        <v>962</v>
      </c>
      <c r="C195" s="4" t="s">
        <v>502</v>
      </c>
      <c r="D195" s="4" t="s">
        <v>1119</v>
      </c>
      <c r="E195" s="4" t="s">
        <v>1119</v>
      </c>
      <c r="F195" s="4" t="s">
        <v>964</v>
      </c>
      <c r="G195" s="4" t="s">
        <v>1121</v>
      </c>
      <c r="H195" s="4" t="s">
        <v>1120</v>
      </c>
      <c r="I195" s="5">
        <v>42591</v>
      </c>
      <c r="J195" s="5">
        <v>42978</v>
      </c>
      <c r="K195" s="4" t="s">
        <v>365</v>
      </c>
      <c r="L195" s="4" t="s">
        <v>23</v>
      </c>
      <c r="M195" s="4" t="s">
        <v>1122</v>
      </c>
      <c r="N195" s="4" t="s">
        <v>23</v>
      </c>
      <c r="O195" s="4" t="s">
        <v>25</v>
      </c>
      <c r="P195" s="6">
        <v>26219</v>
      </c>
      <c r="Q195" s="7">
        <v>26219</v>
      </c>
    </row>
    <row r="196" spans="1:17" s="8" customFormat="1" ht="30" customHeight="1" x14ac:dyDescent="0.15">
      <c r="A196" s="4" t="s">
        <v>500</v>
      </c>
      <c r="B196" s="4" t="s">
        <v>962</v>
      </c>
      <c r="C196" s="4" t="s">
        <v>502</v>
      </c>
      <c r="D196" s="4" t="s">
        <v>1055</v>
      </c>
      <c r="E196" s="4" t="s">
        <v>1055</v>
      </c>
      <c r="F196" s="4" t="s">
        <v>964</v>
      </c>
      <c r="G196" s="4" t="s">
        <v>1057</v>
      </c>
      <c r="H196" s="4" t="s">
        <v>1056</v>
      </c>
      <c r="I196" s="5">
        <v>42591</v>
      </c>
      <c r="J196" s="5">
        <v>42978</v>
      </c>
      <c r="K196" s="4" t="s">
        <v>365</v>
      </c>
      <c r="L196" s="4" t="s">
        <v>23</v>
      </c>
      <c r="M196" s="4" t="s">
        <v>1058</v>
      </c>
      <c r="N196" s="4" t="s">
        <v>23</v>
      </c>
      <c r="O196" s="4" t="s">
        <v>25</v>
      </c>
      <c r="P196" s="6">
        <v>32802</v>
      </c>
      <c r="Q196" s="7">
        <v>32802</v>
      </c>
    </row>
    <row r="197" spans="1:17" s="8" customFormat="1" ht="30" customHeight="1" x14ac:dyDescent="0.15">
      <c r="A197" s="4" t="s">
        <v>500</v>
      </c>
      <c r="B197" s="4" t="s">
        <v>962</v>
      </c>
      <c r="C197" s="4" t="s">
        <v>502</v>
      </c>
      <c r="D197" s="4" t="s">
        <v>1468</v>
      </c>
      <c r="E197" s="4" t="s">
        <v>1468</v>
      </c>
      <c r="F197" s="4" t="s">
        <v>964</v>
      </c>
      <c r="G197" s="4" t="s">
        <v>1470</v>
      </c>
      <c r="H197" s="4" t="s">
        <v>1469</v>
      </c>
      <c r="I197" s="5">
        <v>42591</v>
      </c>
      <c r="J197" s="5">
        <v>42978</v>
      </c>
      <c r="K197" s="4" t="s">
        <v>70</v>
      </c>
      <c r="L197" s="4" t="s">
        <v>23</v>
      </c>
      <c r="M197" s="4" t="s">
        <v>1471</v>
      </c>
      <c r="N197" s="4" t="s">
        <v>23</v>
      </c>
      <c r="O197" s="4" t="s">
        <v>25</v>
      </c>
      <c r="P197" s="6">
        <v>4729</v>
      </c>
      <c r="Q197" s="7">
        <v>4729</v>
      </c>
    </row>
    <row r="198" spans="1:17" s="8" customFormat="1" ht="30" customHeight="1" x14ac:dyDescent="0.15">
      <c r="A198" s="4" t="s">
        <v>500</v>
      </c>
      <c r="B198" s="4" t="s">
        <v>962</v>
      </c>
      <c r="C198" s="4" t="s">
        <v>502</v>
      </c>
      <c r="D198" s="4" t="s">
        <v>1454</v>
      </c>
      <c r="E198" s="4" t="s">
        <v>1454</v>
      </c>
      <c r="F198" s="4" t="s">
        <v>964</v>
      </c>
      <c r="G198" s="4" t="s">
        <v>1456</v>
      </c>
      <c r="H198" s="4" t="s">
        <v>1455</v>
      </c>
      <c r="I198" s="5">
        <v>42557</v>
      </c>
      <c r="J198" s="5">
        <v>42916</v>
      </c>
      <c r="K198" s="4" t="s">
        <v>1192</v>
      </c>
      <c r="L198" s="4" t="s">
        <v>23</v>
      </c>
      <c r="M198" s="4" t="s">
        <v>1457</v>
      </c>
      <c r="N198" s="4" t="s">
        <v>23</v>
      </c>
      <c r="O198" s="4" t="s">
        <v>25</v>
      </c>
      <c r="P198" s="6">
        <v>5915</v>
      </c>
      <c r="Q198" s="7">
        <v>5915</v>
      </c>
    </row>
    <row r="199" spans="1:17" s="8" customFormat="1" ht="30" customHeight="1" x14ac:dyDescent="0.15">
      <c r="A199" s="4" t="s">
        <v>500</v>
      </c>
      <c r="B199" s="4" t="s">
        <v>501</v>
      </c>
      <c r="C199" s="4" t="s">
        <v>502</v>
      </c>
      <c r="D199" s="4" t="s">
        <v>795</v>
      </c>
      <c r="E199" s="4" t="s">
        <v>795</v>
      </c>
      <c r="F199" s="4" t="s">
        <v>504</v>
      </c>
      <c r="G199" s="4" t="s">
        <v>797</v>
      </c>
      <c r="H199" s="4" t="s">
        <v>796</v>
      </c>
      <c r="I199" s="5">
        <v>42642</v>
      </c>
      <c r="J199" s="5">
        <v>43099</v>
      </c>
      <c r="K199" s="4" t="s">
        <v>798</v>
      </c>
      <c r="L199" s="4" t="s">
        <v>23</v>
      </c>
      <c r="M199" s="4" t="s">
        <v>799</v>
      </c>
      <c r="N199" s="4" t="s">
        <v>23</v>
      </c>
      <c r="O199" s="4" t="s">
        <v>25</v>
      </c>
      <c r="P199" s="6">
        <v>60383</v>
      </c>
      <c r="Q199" s="7">
        <v>60383</v>
      </c>
    </row>
    <row r="200" spans="1:17" s="8" customFormat="1" ht="30" customHeight="1" x14ac:dyDescent="0.15">
      <c r="A200" s="4" t="s">
        <v>500</v>
      </c>
      <c r="B200" s="4" t="s">
        <v>501</v>
      </c>
      <c r="C200" s="4" t="s">
        <v>502</v>
      </c>
      <c r="D200" s="4" t="s">
        <v>1106</v>
      </c>
      <c r="E200" s="4" t="s">
        <v>1106</v>
      </c>
      <c r="F200" s="4" t="s">
        <v>504</v>
      </c>
      <c r="G200" s="4" t="s">
        <v>1108</v>
      </c>
      <c r="H200" s="4" t="s">
        <v>1107</v>
      </c>
      <c r="I200" s="5">
        <v>42642</v>
      </c>
      <c r="J200" s="5">
        <v>43464</v>
      </c>
      <c r="K200" s="4" t="s">
        <v>1109</v>
      </c>
      <c r="L200" s="4" t="s">
        <v>23</v>
      </c>
      <c r="M200" s="4" t="s">
        <v>1110</v>
      </c>
      <c r="N200" s="4" t="s">
        <v>23</v>
      </c>
      <c r="O200" s="4" t="s">
        <v>25</v>
      </c>
      <c r="P200" s="6">
        <v>26443</v>
      </c>
      <c r="Q200" s="7">
        <v>26443</v>
      </c>
    </row>
    <row r="201" spans="1:17" s="8" customFormat="1" ht="30" customHeight="1" x14ac:dyDescent="0.15">
      <c r="A201" s="4" t="s">
        <v>500</v>
      </c>
      <c r="B201" s="4" t="s">
        <v>501</v>
      </c>
      <c r="C201" s="4" t="s">
        <v>502</v>
      </c>
      <c r="D201" s="4" t="s">
        <v>1442</v>
      </c>
      <c r="E201" s="4" t="s">
        <v>1442</v>
      </c>
      <c r="F201" s="4" t="s">
        <v>504</v>
      </c>
      <c r="G201" s="4" t="s">
        <v>1444</v>
      </c>
      <c r="H201" s="4" t="s">
        <v>1443</v>
      </c>
      <c r="I201" s="5">
        <v>42620</v>
      </c>
      <c r="J201" s="5">
        <v>43008</v>
      </c>
      <c r="K201" s="4" t="s">
        <v>1445</v>
      </c>
      <c r="L201" s="4" t="s">
        <v>23</v>
      </c>
      <c r="M201" s="4" t="s">
        <v>1446</v>
      </c>
      <c r="N201" s="4" t="s">
        <v>23</v>
      </c>
      <c r="O201" s="4" t="s">
        <v>25</v>
      </c>
      <c r="P201" s="6">
        <v>6725</v>
      </c>
      <c r="Q201" s="7">
        <v>6725</v>
      </c>
    </row>
    <row r="202" spans="1:17" s="8" customFormat="1" ht="30" customHeight="1" x14ac:dyDescent="0.15">
      <c r="A202" s="4" t="s">
        <v>500</v>
      </c>
      <c r="B202" s="4" t="s">
        <v>501</v>
      </c>
      <c r="C202" s="4" t="s">
        <v>502</v>
      </c>
      <c r="D202" s="4" t="s">
        <v>1437</v>
      </c>
      <c r="E202" s="4" t="s">
        <v>1437</v>
      </c>
      <c r="F202" s="4" t="s">
        <v>504</v>
      </c>
      <c r="G202" s="4" t="s">
        <v>1439</v>
      </c>
      <c r="H202" s="4" t="s">
        <v>1438</v>
      </c>
      <c r="I202" s="5">
        <v>42620</v>
      </c>
      <c r="J202" s="5">
        <v>43008</v>
      </c>
      <c r="K202" s="4" t="s">
        <v>1440</v>
      </c>
      <c r="L202" s="4" t="s">
        <v>23</v>
      </c>
      <c r="M202" s="4" t="s">
        <v>1441</v>
      </c>
      <c r="N202" s="4" t="s">
        <v>23</v>
      </c>
      <c r="O202" s="4" t="s">
        <v>25</v>
      </c>
      <c r="P202" s="6">
        <v>7300</v>
      </c>
      <c r="Q202" s="7">
        <v>7300</v>
      </c>
    </row>
    <row r="203" spans="1:17" s="8" customFormat="1" ht="30" customHeight="1" x14ac:dyDescent="0.15">
      <c r="A203" s="4" t="s">
        <v>500</v>
      </c>
      <c r="B203" s="4" t="s">
        <v>501</v>
      </c>
      <c r="C203" s="4" t="s">
        <v>502</v>
      </c>
      <c r="D203" s="4" t="s">
        <v>1506</v>
      </c>
      <c r="E203" s="4" t="s">
        <v>1506</v>
      </c>
      <c r="F203" s="4" t="s">
        <v>504</v>
      </c>
      <c r="G203" s="4" t="s">
        <v>1508</v>
      </c>
      <c r="H203" s="4" t="s">
        <v>1507</v>
      </c>
      <c r="I203" s="5">
        <v>42605</v>
      </c>
      <c r="J203" s="5">
        <v>42978</v>
      </c>
      <c r="K203" s="4" t="s">
        <v>1109</v>
      </c>
      <c r="L203" s="4" t="s">
        <v>23</v>
      </c>
      <c r="M203" s="4" t="s">
        <v>1509</v>
      </c>
      <c r="N203" s="4" t="s">
        <v>23</v>
      </c>
      <c r="O203" s="4" t="s">
        <v>25</v>
      </c>
      <c r="P203" s="6">
        <v>3437</v>
      </c>
      <c r="Q203" s="7">
        <v>3437</v>
      </c>
    </row>
    <row r="204" spans="1:17" s="8" customFormat="1" ht="30" customHeight="1" x14ac:dyDescent="0.15">
      <c r="A204" s="4" t="s">
        <v>500</v>
      </c>
      <c r="B204" s="4" t="s">
        <v>501</v>
      </c>
      <c r="C204" s="4" t="s">
        <v>502</v>
      </c>
      <c r="D204" s="4" t="s">
        <v>957</v>
      </c>
      <c r="E204" s="4" t="s">
        <v>957</v>
      </c>
      <c r="F204" s="4" t="s">
        <v>504</v>
      </c>
      <c r="G204" s="4" t="s">
        <v>959</v>
      </c>
      <c r="H204" s="4" t="s">
        <v>958</v>
      </c>
      <c r="I204" s="5">
        <v>42600</v>
      </c>
      <c r="J204" s="5">
        <v>42978</v>
      </c>
      <c r="K204" s="4" t="s">
        <v>960</v>
      </c>
      <c r="L204" s="4" t="s">
        <v>23</v>
      </c>
      <c r="M204" s="4" t="s">
        <v>961</v>
      </c>
      <c r="N204" s="4" t="s">
        <v>23</v>
      </c>
      <c r="O204" s="4" t="s">
        <v>25</v>
      </c>
      <c r="P204" s="6">
        <v>44115</v>
      </c>
      <c r="Q204" s="7">
        <v>44115</v>
      </c>
    </row>
    <row r="205" spans="1:17" s="8" customFormat="1" ht="30" customHeight="1" x14ac:dyDescent="0.15">
      <c r="A205" s="4" t="s">
        <v>500</v>
      </c>
      <c r="B205" s="4" t="s">
        <v>501</v>
      </c>
      <c r="C205" s="4" t="s">
        <v>502</v>
      </c>
      <c r="D205" s="4" t="s">
        <v>1537</v>
      </c>
      <c r="E205" s="4" t="s">
        <v>1537</v>
      </c>
      <c r="F205" s="4" t="s">
        <v>504</v>
      </c>
      <c r="G205" s="4" t="s">
        <v>1539</v>
      </c>
      <c r="H205" s="4" t="s">
        <v>1538</v>
      </c>
      <c r="I205" s="5">
        <v>42600</v>
      </c>
      <c r="J205" s="5">
        <v>42978</v>
      </c>
      <c r="K205" s="4" t="s">
        <v>1540</v>
      </c>
      <c r="L205" s="4" t="s">
        <v>23</v>
      </c>
      <c r="M205" s="4" t="s">
        <v>1541</v>
      </c>
      <c r="N205" s="4" t="s">
        <v>23</v>
      </c>
      <c r="O205" s="4" t="s">
        <v>25</v>
      </c>
      <c r="P205" s="6">
        <v>1734</v>
      </c>
      <c r="Q205" s="7">
        <v>1734</v>
      </c>
    </row>
    <row r="206" spans="1:17" s="8" customFormat="1" ht="30" customHeight="1" x14ac:dyDescent="0.15">
      <c r="A206" s="4" t="s">
        <v>500</v>
      </c>
      <c r="B206" s="4" t="s">
        <v>501</v>
      </c>
      <c r="C206" s="4" t="s">
        <v>502</v>
      </c>
      <c r="D206" s="4" t="s">
        <v>1498</v>
      </c>
      <c r="E206" s="4" t="s">
        <v>1498</v>
      </c>
      <c r="F206" s="4" t="s">
        <v>504</v>
      </c>
      <c r="G206" s="4" t="s">
        <v>1500</v>
      </c>
      <c r="H206" s="4" t="s">
        <v>1499</v>
      </c>
      <c r="I206" s="5">
        <v>42600</v>
      </c>
      <c r="J206" s="5">
        <v>42978</v>
      </c>
      <c r="K206" s="4" t="s">
        <v>387</v>
      </c>
      <c r="L206" s="4" t="s">
        <v>23</v>
      </c>
      <c r="M206" s="4" t="s">
        <v>1501</v>
      </c>
      <c r="N206" s="4" t="s">
        <v>23</v>
      </c>
      <c r="O206" s="4" t="s">
        <v>25</v>
      </c>
      <c r="P206" s="6">
        <v>3680</v>
      </c>
      <c r="Q206" s="7">
        <v>3680</v>
      </c>
    </row>
    <row r="207" spans="1:17" s="8" customFormat="1" ht="30" customHeight="1" x14ac:dyDescent="0.15">
      <c r="A207" s="4" t="s">
        <v>500</v>
      </c>
      <c r="B207" s="4" t="s">
        <v>501</v>
      </c>
      <c r="C207" s="4" t="s">
        <v>502</v>
      </c>
      <c r="D207" s="4" t="s">
        <v>1502</v>
      </c>
      <c r="E207" s="4" t="s">
        <v>1502</v>
      </c>
      <c r="F207" s="4" t="s">
        <v>504</v>
      </c>
      <c r="G207" s="4" t="s">
        <v>1504</v>
      </c>
      <c r="H207" s="4" t="s">
        <v>1503</v>
      </c>
      <c r="I207" s="5">
        <v>42600</v>
      </c>
      <c r="J207" s="5">
        <v>42978</v>
      </c>
      <c r="K207" s="4" t="s">
        <v>387</v>
      </c>
      <c r="L207" s="4" t="s">
        <v>23</v>
      </c>
      <c r="M207" s="4" t="s">
        <v>1505</v>
      </c>
      <c r="N207" s="4" t="s">
        <v>23</v>
      </c>
      <c r="O207" s="4" t="s">
        <v>25</v>
      </c>
      <c r="P207" s="6">
        <v>3550</v>
      </c>
      <c r="Q207" s="7">
        <v>3550</v>
      </c>
    </row>
    <row r="208" spans="1:17" s="8" customFormat="1" ht="30" customHeight="1" x14ac:dyDescent="0.15">
      <c r="A208" s="4" t="s">
        <v>500</v>
      </c>
      <c r="B208" s="4" t="s">
        <v>501</v>
      </c>
      <c r="C208" s="4" t="s">
        <v>502</v>
      </c>
      <c r="D208" s="4" t="s">
        <v>503</v>
      </c>
      <c r="E208" s="4" t="s">
        <v>503</v>
      </c>
      <c r="F208" s="4" t="s">
        <v>504</v>
      </c>
      <c r="G208" s="4" t="s">
        <v>506</v>
      </c>
      <c r="H208" s="4" t="s">
        <v>505</v>
      </c>
      <c r="I208" s="5">
        <v>42557</v>
      </c>
      <c r="J208" s="5">
        <v>42916</v>
      </c>
      <c r="K208" s="4" t="s">
        <v>507</v>
      </c>
      <c r="L208" s="4" t="s">
        <v>23</v>
      </c>
      <c r="M208" s="4" t="s">
        <v>508</v>
      </c>
      <c r="N208" s="4" t="s">
        <v>23</v>
      </c>
      <c r="O208" s="4" t="s">
        <v>25</v>
      </c>
      <c r="P208" s="6">
        <v>137165</v>
      </c>
      <c r="Q208" s="7">
        <v>137165</v>
      </c>
    </row>
    <row r="209" spans="1:17" s="8" customFormat="1" ht="30" customHeight="1" x14ac:dyDescent="0.15">
      <c r="A209" s="4" t="s">
        <v>500</v>
      </c>
      <c r="B209" s="4" t="s">
        <v>501</v>
      </c>
      <c r="C209" s="4" t="s">
        <v>502</v>
      </c>
      <c r="D209" s="4" t="s">
        <v>1478</v>
      </c>
      <c r="E209" s="4" t="s">
        <v>1478</v>
      </c>
      <c r="F209" s="4" t="s">
        <v>504</v>
      </c>
      <c r="G209" s="4" t="s">
        <v>1480</v>
      </c>
      <c r="H209" s="4" t="s">
        <v>1479</v>
      </c>
      <c r="I209" s="5">
        <v>42557</v>
      </c>
      <c r="J209" s="5">
        <v>42886</v>
      </c>
      <c r="K209" s="4" t="s">
        <v>1481</v>
      </c>
      <c r="L209" s="4" t="s">
        <v>23</v>
      </c>
      <c r="M209" s="4" t="s">
        <v>1482</v>
      </c>
      <c r="N209" s="4" t="s">
        <v>23</v>
      </c>
      <c r="O209" s="4" t="s">
        <v>25</v>
      </c>
      <c r="P209" s="6">
        <v>4250</v>
      </c>
      <c r="Q209" s="7">
        <v>4250</v>
      </c>
    </row>
    <row r="210" spans="1:17" s="8" customFormat="1" ht="30" customHeight="1" x14ac:dyDescent="0.15">
      <c r="A210" s="4" t="s">
        <v>500</v>
      </c>
      <c r="B210" s="4" t="s">
        <v>501</v>
      </c>
      <c r="C210" s="4" t="s">
        <v>502</v>
      </c>
      <c r="D210" s="4" t="s">
        <v>1510</v>
      </c>
      <c r="E210" s="4" t="s">
        <v>1510</v>
      </c>
      <c r="F210" s="4" t="s">
        <v>504</v>
      </c>
      <c r="G210" s="4" t="s">
        <v>1512</v>
      </c>
      <c r="H210" s="4" t="s">
        <v>1511</v>
      </c>
      <c r="I210" s="5">
        <v>42557</v>
      </c>
      <c r="J210" s="5">
        <v>42886</v>
      </c>
      <c r="K210" s="4" t="s">
        <v>1513</v>
      </c>
      <c r="L210" s="4" t="s">
        <v>23</v>
      </c>
      <c r="M210" s="4" t="s">
        <v>1514</v>
      </c>
      <c r="N210" s="4" t="s">
        <v>23</v>
      </c>
      <c r="O210" s="4" t="s">
        <v>25</v>
      </c>
      <c r="P210" s="6">
        <v>3200</v>
      </c>
      <c r="Q210" s="7">
        <v>3200</v>
      </c>
    </row>
    <row r="211" spans="1:17" s="8" customFormat="1" ht="30" customHeight="1" x14ac:dyDescent="0.15">
      <c r="A211" s="4" t="s">
        <v>485</v>
      </c>
      <c r="B211" s="4" t="s">
        <v>486</v>
      </c>
      <c r="C211" s="4" t="s">
        <v>487</v>
      </c>
      <c r="D211" s="4" t="s">
        <v>488</v>
      </c>
      <c r="E211" s="4" t="s">
        <v>488</v>
      </c>
      <c r="F211" s="4" t="s">
        <v>440</v>
      </c>
      <c r="G211" s="4" t="s">
        <v>490</v>
      </c>
      <c r="H211" s="4" t="s">
        <v>489</v>
      </c>
      <c r="I211" s="5">
        <v>42583</v>
      </c>
      <c r="J211" s="5">
        <v>42766</v>
      </c>
      <c r="K211" s="4" t="s">
        <v>491</v>
      </c>
      <c r="L211" s="4" t="s">
        <v>23</v>
      </c>
      <c r="M211" s="4" t="s">
        <v>201</v>
      </c>
      <c r="N211" s="4" t="s">
        <v>23</v>
      </c>
      <c r="O211" s="4" t="s">
        <v>25</v>
      </c>
      <c r="P211" s="6">
        <v>139602</v>
      </c>
      <c r="Q211" s="7">
        <v>139602</v>
      </c>
    </row>
    <row r="212" spans="1:17" s="8" customFormat="1" ht="30" customHeight="1" x14ac:dyDescent="0.15">
      <c r="A212" s="4" t="s">
        <v>485</v>
      </c>
      <c r="B212" s="4" t="s">
        <v>567</v>
      </c>
      <c r="C212" s="4" t="s">
        <v>1581</v>
      </c>
      <c r="D212" s="4" t="s">
        <v>1582</v>
      </c>
      <c r="E212" s="4" t="s">
        <v>1582</v>
      </c>
      <c r="F212" s="4" t="s">
        <v>440</v>
      </c>
      <c r="G212" s="4" t="s">
        <v>1584</v>
      </c>
      <c r="H212" s="4" t="s">
        <v>1583</v>
      </c>
      <c r="I212" s="5">
        <v>42370</v>
      </c>
      <c r="J212" s="5">
        <v>43251</v>
      </c>
      <c r="K212" s="4" t="s">
        <v>1585</v>
      </c>
      <c r="L212" s="4" t="s">
        <v>23</v>
      </c>
      <c r="M212" s="4" t="s">
        <v>23</v>
      </c>
      <c r="N212" s="4" t="s">
        <v>23</v>
      </c>
      <c r="O212" s="4" t="s">
        <v>25</v>
      </c>
      <c r="P212" s="6">
        <v>-821</v>
      </c>
      <c r="Q212" s="7">
        <v>44125</v>
      </c>
    </row>
    <row r="213" spans="1:17" s="8" customFormat="1" ht="30" customHeight="1" x14ac:dyDescent="0.15">
      <c r="A213" s="4" t="s">
        <v>485</v>
      </c>
      <c r="B213" s="4" t="s">
        <v>567</v>
      </c>
      <c r="C213" s="4" t="s">
        <v>841</v>
      </c>
      <c r="D213" s="4" t="s">
        <v>843</v>
      </c>
      <c r="E213" s="4" t="s">
        <v>843</v>
      </c>
      <c r="F213" s="4" t="s">
        <v>74</v>
      </c>
      <c r="G213" s="4" t="s">
        <v>845</v>
      </c>
      <c r="H213" s="4" t="s">
        <v>844</v>
      </c>
      <c r="I213" s="5">
        <v>42279</v>
      </c>
      <c r="J213" s="5">
        <v>43009</v>
      </c>
      <c r="K213" s="4" t="s">
        <v>846</v>
      </c>
      <c r="L213" s="4" t="s">
        <v>847</v>
      </c>
      <c r="M213" s="4" t="s">
        <v>848</v>
      </c>
      <c r="N213" s="4" t="s">
        <v>23</v>
      </c>
      <c r="O213" s="4" t="s">
        <v>25</v>
      </c>
      <c r="P213" s="6">
        <v>55472</v>
      </c>
      <c r="Q213" s="7">
        <v>169136</v>
      </c>
    </row>
    <row r="214" spans="1:17" s="8" customFormat="1" ht="30" customHeight="1" x14ac:dyDescent="0.15">
      <c r="A214" s="4" t="s">
        <v>485</v>
      </c>
      <c r="B214" s="4" t="s">
        <v>567</v>
      </c>
      <c r="C214" s="4" t="s">
        <v>841</v>
      </c>
      <c r="D214" s="4" t="s">
        <v>1174</v>
      </c>
      <c r="E214" s="4" t="s">
        <v>843</v>
      </c>
      <c r="F214" s="4" t="s">
        <v>74</v>
      </c>
      <c r="G214" s="4" t="s">
        <v>845</v>
      </c>
      <c r="H214" s="4" t="s">
        <v>844</v>
      </c>
      <c r="I214" s="5">
        <v>42279</v>
      </c>
      <c r="J214" s="5">
        <v>43009</v>
      </c>
      <c r="K214" s="4" t="s">
        <v>846</v>
      </c>
      <c r="L214" s="4" t="s">
        <v>847</v>
      </c>
      <c r="M214" s="4" t="s">
        <v>848</v>
      </c>
      <c r="N214" s="4" t="s">
        <v>23</v>
      </c>
      <c r="O214" s="4" t="s">
        <v>25</v>
      </c>
      <c r="P214" s="6">
        <v>22279</v>
      </c>
      <c r="Q214" s="7">
        <v>29000</v>
      </c>
    </row>
    <row r="215" spans="1:17" s="8" customFormat="1" ht="30" customHeight="1" x14ac:dyDescent="0.15">
      <c r="A215" s="4" t="s">
        <v>485</v>
      </c>
      <c r="B215" s="4" t="s">
        <v>567</v>
      </c>
      <c r="C215" s="4" t="s">
        <v>841</v>
      </c>
      <c r="D215" s="4" t="s">
        <v>842</v>
      </c>
      <c r="E215" s="4" t="s">
        <v>843</v>
      </c>
      <c r="F215" s="4" t="s">
        <v>74</v>
      </c>
      <c r="G215" s="4" t="s">
        <v>845</v>
      </c>
      <c r="H215" s="4" t="s">
        <v>844</v>
      </c>
      <c r="I215" s="5">
        <v>42279</v>
      </c>
      <c r="J215" s="5">
        <v>43009</v>
      </c>
      <c r="K215" s="4" t="s">
        <v>846</v>
      </c>
      <c r="L215" s="4" t="s">
        <v>847</v>
      </c>
      <c r="M215" s="4" t="s">
        <v>848</v>
      </c>
      <c r="N215" s="4" t="s">
        <v>23</v>
      </c>
      <c r="O215" s="4" t="s">
        <v>25</v>
      </c>
      <c r="P215" s="6">
        <v>55661</v>
      </c>
      <c r="Q215" s="7">
        <v>111321</v>
      </c>
    </row>
    <row r="216" spans="1:17" s="8" customFormat="1" ht="30" customHeight="1" x14ac:dyDescent="0.15">
      <c r="A216" s="4" t="s">
        <v>485</v>
      </c>
      <c r="B216" s="4" t="s">
        <v>567</v>
      </c>
      <c r="C216" s="4" t="s">
        <v>841</v>
      </c>
      <c r="D216" s="4" t="s">
        <v>1297</v>
      </c>
      <c r="E216" s="4" t="s">
        <v>843</v>
      </c>
      <c r="F216" s="4" t="s">
        <v>74</v>
      </c>
      <c r="G216" s="4" t="s">
        <v>845</v>
      </c>
      <c r="H216" s="4" t="s">
        <v>844</v>
      </c>
      <c r="I216" s="5">
        <v>42279</v>
      </c>
      <c r="J216" s="5">
        <v>43009</v>
      </c>
      <c r="K216" s="4" t="s">
        <v>846</v>
      </c>
      <c r="L216" s="4" t="s">
        <v>847</v>
      </c>
      <c r="M216" s="4" t="s">
        <v>848</v>
      </c>
      <c r="N216" s="4" t="s">
        <v>23</v>
      </c>
      <c r="O216" s="4" t="s">
        <v>25</v>
      </c>
      <c r="P216" s="6">
        <v>13944</v>
      </c>
      <c r="Q216" s="7">
        <v>27889</v>
      </c>
    </row>
    <row r="217" spans="1:17" s="8" customFormat="1" ht="30" customHeight="1" x14ac:dyDescent="0.15">
      <c r="A217" s="4" t="s">
        <v>485</v>
      </c>
      <c r="B217" s="4" t="s">
        <v>567</v>
      </c>
      <c r="C217" s="4" t="s">
        <v>625</v>
      </c>
      <c r="D217" s="4" t="s">
        <v>626</v>
      </c>
      <c r="E217" s="4" t="s">
        <v>626</v>
      </c>
      <c r="F217" s="4" t="s">
        <v>19</v>
      </c>
      <c r="G217" s="4" t="s">
        <v>628</v>
      </c>
      <c r="H217" s="4" t="s">
        <v>627</v>
      </c>
      <c r="I217" s="5">
        <v>42614</v>
      </c>
      <c r="J217" s="5">
        <v>43343</v>
      </c>
      <c r="K217" s="4" t="s">
        <v>22</v>
      </c>
      <c r="L217" s="4" t="s">
        <v>23</v>
      </c>
      <c r="M217" s="4" t="s">
        <v>629</v>
      </c>
      <c r="N217" s="4" t="s">
        <v>630</v>
      </c>
      <c r="O217" s="4" t="s">
        <v>25</v>
      </c>
      <c r="P217" s="6">
        <v>107607</v>
      </c>
      <c r="Q217" s="7">
        <v>107607</v>
      </c>
    </row>
    <row r="218" spans="1:17" s="8" customFormat="1" ht="30" customHeight="1" x14ac:dyDescent="0.15">
      <c r="A218" s="4" t="s">
        <v>485</v>
      </c>
      <c r="B218" s="4" t="s">
        <v>567</v>
      </c>
      <c r="C218" s="4" t="s">
        <v>1111</v>
      </c>
      <c r="D218" s="4" t="s">
        <v>1371</v>
      </c>
      <c r="E218" s="4" t="s">
        <v>1371</v>
      </c>
      <c r="F218" s="4" t="s">
        <v>587</v>
      </c>
      <c r="G218" s="4" t="s">
        <v>1372</v>
      </c>
      <c r="H218" s="4" t="s">
        <v>1113</v>
      </c>
      <c r="I218" s="5">
        <v>42415</v>
      </c>
      <c r="J218" s="5">
        <v>42780</v>
      </c>
      <c r="K218" s="4" t="s">
        <v>1115</v>
      </c>
      <c r="L218" s="4" t="s">
        <v>1373</v>
      </c>
      <c r="M218" s="4" t="s">
        <v>1374</v>
      </c>
      <c r="N218" s="4" t="s">
        <v>1375</v>
      </c>
      <c r="O218" s="4" t="s">
        <v>25</v>
      </c>
      <c r="P218" s="6">
        <v>9843</v>
      </c>
      <c r="Q218" s="7">
        <v>9843</v>
      </c>
    </row>
    <row r="219" spans="1:17" s="8" customFormat="1" ht="30" customHeight="1" x14ac:dyDescent="0.15">
      <c r="A219" s="4" t="s">
        <v>485</v>
      </c>
      <c r="B219" s="4" t="s">
        <v>567</v>
      </c>
      <c r="C219" s="4" t="s">
        <v>1111</v>
      </c>
      <c r="D219" s="4" t="s">
        <v>1112</v>
      </c>
      <c r="E219" s="4" t="s">
        <v>1112</v>
      </c>
      <c r="F219" s="4" t="s">
        <v>587</v>
      </c>
      <c r="G219" s="4" t="s">
        <v>1114</v>
      </c>
      <c r="H219" s="4" t="s">
        <v>1113</v>
      </c>
      <c r="I219" s="5">
        <v>42458</v>
      </c>
      <c r="J219" s="5">
        <v>42780</v>
      </c>
      <c r="K219" s="4" t="s">
        <v>1115</v>
      </c>
      <c r="L219" s="4" t="s">
        <v>1116</v>
      </c>
      <c r="M219" s="4" t="s">
        <v>1117</v>
      </c>
      <c r="N219" s="4" t="s">
        <v>1118</v>
      </c>
      <c r="O219" s="4" t="s">
        <v>25</v>
      </c>
      <c r="P219" s="6">
        <v>26250</v>
      </c>
      <c r="Q219" s="7">
        <v>26250</v>
      </c>
    </row>
    <row r="220" spans="1:17" s="8" customFormat="1" ht="30" customHeight="1" x14ac:dyDescent="0.15">
      <c r="A220" s="4" t="s">
        <v>485</v>
      </c>
      <c r="B220" s="4" t="s">
        <v>567</v>
      </c>
      <c r="C220" s="4" t="s">
        <v>1059</v>
      </c>
      <c r="D220" s="4" t="s">
        <v>1060</v>
      </c>
      <c r="E220" s="4" t="s">
        <v>1060</v>
      </c>
      <c r="F220" s="4" t="s">
        <v>142</v>
      </c>
      <c r="G220" s="4" t="s">
        <v>1062</v>
      </c>
      <c r="H220" s="4" t="s">
        <v>1061</v>
      </c>
      <c r="I220" s="5">
        <v>42570</v>
      </c>
      <c r="J220" s="5">
        <v>43100</v>
      </c>
      <c r="K220" s="4" t="s">
        <v>145</v>
      </c>
      <c r="L220" s="4" t="s">
        <v>23</v>
      </c>
      <c r="M220" s="4" t="s">
        <v>1063</v>
      </c>
      <c r="N220" s="4" t="s">
        <v>23</v>
      </c>
      <c r="O220" s="4" t="s">
        <v>25</v>
      </c>
      <c r="P220" s="6">
        <v>31312</v>
      </c>
      <c r="Q220" s="7">
        <v>31312</v>
      </c>
    </row>
    <row r="221" spans="1:17" s="8" customFormat="1" ht="30" customHeight="1" x14ac:dyDescent="0.15">
      <c r="A221" s="4" t="s">
        <v>485</v>
      </c>
      <c r="B221" s="4" t="s">
        <v>567</v>
      </c>
      <c r="C221" s="4" t="s">
        <v>1352</v>
      </c>
      <c r="D221" s="4" t="s">
        <v>1353</v>
      </c>
      <c r="E221" s="4" t="s">
        <v>1353</v>
      </c>
      <c r="F221" s="4" t="s">
        <v>189</v>
      </c>
      <c r="G221" s="4" t="s">
        <v>1355</v>
      </c>
      <c r="H221" s="4" t="s">
        <v>1354</v>
      </c>
      <c r="I221" s="5">
        <v>42614</v>
      </c>
      <c r="J221" s="5">
        <v>42979</v>
      </c>
      <c r="K221" s="4" t="s">
        <v>1356</v>
      </c>
      <c r="L221" s="4" t="s">
        <v>1357</v>
      </c>
      <c r="M221" s="4" t="s">
        <v>201</v>
      </c>
      <c r="N221" s="4" t="s">
        <v>23</v>
      </c>
      <c r="O221" s="4" t="s">
        <v>25</v>
      </c>
      <c r="P221" s="6">
        <v>10000</v>
      </c>
      <c r="Q221" s="7">
        <v>10000</v>
      </c>
    </row>
    <row r="222" spans="1:17" s="8" customFormat="1" ht="30" customHeight="1" x14ac:dyDescent="0.15">
      <c r="A222" s="4" t="s">
        <v>485</v>
      </c>
      <c r="B222" s="4" t="s">
        <v>567</v>
      </c>
      <c r="C222" s="4" t="s">
        <v>952</v>
      </c>
      <c r="D222" s="4" t="s">
        <v>953</v>
      </c>
      <c r="E222" s="4" t="s">
        <v>953</v>
      </c>
      <c r="F222" s="4" t="s">
        <v>19</v>
      </c>
      <c r="G222" s="4" t="s">
        <v>955</v>
      </c>
      <c r="H222" s="4" t="s">
        <v>954</v>
      </c>
      <c r="I222" s="5">
        <v>42644</v>
      </c>
      <c r="J222" s="5">
        <v>43738</v>
      </c>
      <c r="K222" s="4" t="s">
        <v>22</v>
      </c>
      <c r="L222" s="4" t="s">
        <v>23</v>
      </c>
      <c r="M222" s="4" t="s">
        <v>956</v>
      </c>
      <c r="N222" s="4" t="s">
        <v>23</v>
      </c>
      <c r="O222" s="4" t="s">
        <v>25</v>
      </c>
      <c r="P222" s="6">
        <v>44285</v>
      </c>
      <c r="Q222" s="7">
        <v>44285</v>
      </c>
    </row>
    <row r="223" spans="1:17" s="8" customFormat="1" ht="30" customHeight="1" x14ac:dyDescent="0.15">
      <c r="A223" s="4" t="s">
        <v>485</v>
      </c>
      <c r="B223" s="4" t="s">
        <v>567</v>
      </c>
      <c r="C223" s="4" t="s">
        <v>1069</v>
      </c>
      <c r="D223" s="4" t="s">
        <v>1070</v>
      </c>
      <c r="E223" s="4" t="s">
        <v>1070</v>
      </c>
      <c r="F223" s="4" t="s">
        <v>520</v>
      </c>
      <c r="G223" s="4" t="s">
        <v>1072</v>
      </c>
      <c r="H223" s="4" t="s">
        <v>1071</v>
      </c>
      <c r="I223" s="5">
        <v>41066</v>
      </c>
      <c r="J223" s="5">
        <v>42891</v>
      </c>
      <c r="K223" s="4" t="s">
        <v>94</v>
      </c>
      <c r="L223" s="4" t="s">
        <v>23</v>
      </c>
      <c r="M223" s="4" t="s">
        <v>1073</v>
      </c>
      <c r="N223" s="4" t="s">
        <v>1074</v>
      </c>
      <c r="O223" s="4" t="s">
        <v>25</v>
      </c>
      <c r="P223" s="6">
        <v>30000</v>
      </c>
      <c r="Q223" s="7">
        <v>307987</v>
      </c>
    </row>
    <row r="224" spans="1:17" s="8" customFormat="1" ht="30" customHeight="1" x14ac:dyDescent="0.15">
      <c r="A224" s="4" t="s">
        <v>485</v>
      </c>
      <c r="B224" s="4" t="s">
        <v>567</v>
      </c>
      <c r="C224" s="4" t="s">
        <v>376</v>
      </c>
      <c r="D224" s="4" t="s">
        <v>377</v>
      </c>
      <c r="E224" s="4" t="s">
        <v>377</v>
      </c>
      <c r="F224" s="4" t="s">
        <v>370</v>
      </c>
      <c r="G224" s="4" t="s">
        <v>379</v>
      </c>
      <c r="H224" s="4" t="s">
        <v>378</v>
      </c>
      <c r="I224" s="5">
        <v>41918</v>
      </c>
      <c r="J224" s="5">
        <v>43013</v>
      </c>
      <c r="K224" s="4" t="s">
        <v>22</v>
      </c>
      <c r="L224" s="4" t="s">
        <v>23</v>
      </c>
      <c r="M224" s="4" t="s">
        <v>380</v>
      </c>
      <c r="N224" s="4" t="s">
        <v>23</v>
      </c>
      <c r="O224" s="4" t="s">
        <v>25</v>
      </c>
      <c r="P224" s="6">
        <v>211729</v>
      </c>
      <c r="Q224" s="7">
        <v>634961</v>
      </c>
    </row>
    <row r="225" spans="1:17" s="8" customFormat="1" ht="30" customHeight="1" x14ac:dyDescent="0.15">
      <c r="A225" s="4" t="s">
        <v>485</v>
      </c>
      <c r="B225" s="4" t="s">
        <v>567</v>
      </c>
      <c r="C225" s="4" t="s">
        <v>1553</v>
      </c>
      <c r="D225" s="4" t="s">
        <v>1554</v>
      </c>
      <c r="E225" s="4" t="s">
        <v>1555</v>
      </c>
      <c r="F225" s="4" t="s">
        <v>142</v>
      </c>
      <c r="G225" s="4" t="s">
        <v>1557</v>
      </c>
      <c r="H225" s="4" t="s">
        <v>1556</v>
      </c>
      <c r="I225" s="5">
        <v>41091</v>
      </c>
      <c r="J225" s="5">
        <v>42735</v>
      </c>
      <c r="K225" s="4" t="s">
        <v>145</v>
      </c>
      <c r="L225" s="4" t="s">
        <v>23</v>
      </c>
      <c r="M225" s="4" t="s">
        <v>1558</v>
      </c>
      <c r="N225" s="4" t="s">
        <v>23</v>
      </c>
      <c r="O225" s="4" t="s">
        <v>25</v>
      </c>
      <c r="P225" s="6">
        <v>806</v>
      </c>
      <c r="Q225" s="7">
        <v>22031</v>
      </c>
    </row>
    <row r="226" spans="1:17" s="8" customFormat="1" ht="30" customHeight="1" x14ac:dyDescent="0.15">
      <c r="A226" s="4" t="s">
        <v>485</v>
      </c>
      <c r="B226" s="4" t="s">
        <v>567</v>
      </c>
      <c r="C226" s="4" t="s">
        <v>1179</v>
      </c>
      <c r="D226" s="4" t="s">
        <v>1180</v>
      </c>
      <c r="E226" s="4" t="s">
        <v>1180</v>
      </c>
      <c r="F226" s="4" t="s">
        <v>64</v>
      </c>
      <c r="G226" s="4" t="s">
        <v>1182</v>
      </c>
      <c r="H226" s="4" t="s">
        <v>1181</v>
      </c>
      <c r="I226" s="5">
        <v>42515</v>
      </c>
      <c r="J226" s="5">
        <v>42674</v>
      </c>
      <c r="K226" s="4" t="s">
        <v>1183</v>
      </c>
      <c r="L226" s="4" t="s">
        <v>23</v>
      </c>
      <c r="M226" s="4" t="s">
        <v>23</v>
      </c>
      <c r="N226" s="4" t="s">
        <v>23</v>
      </c>
      <c r="O226" s="4" t="s">
        <v>25</v>
      </c>
      <c r="P226" s="6">
        <v>21400</v>
      </c>
      <c r="Q226" s="7">
        <v>21400</v>
      </c>
    </row>
    <row r="227" spans="1:17" s="8" customFormat="1" ht="30" customHeight="1" x14ac:dyDescent="0.15">
      <c r="A227" s="4" t="s">
        <v>485</v>
      </c>
      <c r="B227" s="4" t="s">
        <v>567</v>
      </c>
      <c r="C227" s="4" t="s">
        <v>568</v>
      </c>
      <c r="D227" s="4" t="s">
        <v>569</v>
      </c>
      <c r="E227" s="4" t="s">
        <v>569</v>
      </c>
      <c r="F227" s="4" t="s">
        <v>19</v>
      </c>
      <c r="G227" s="4" t="s">
        <v>571</v>
      </c>
      <c r="H227" s="4" t="s">
        <v>570</v>
      </c>
      <c r="I227" s="5">
        <v>42614</v>
      </c>
      <c r="J227" s="5">
        <v>43343</v>
      </c>
      <c r="K227" s="4" t="s">
        <v>22</v>
      </c>
      <c r="L227" s="4" t="s">
        <v>23</v>
      </c>
      <c r="M227" s="4" t="s">
        <v>572</v>
      </c>
      <c r="N227" s="4" t="s">
        <v>23</v>
      </c>
      <c r="O227" s="4" t="s">
        <v>25</v>
      </c>
      <c r="P227" s="6">
        <v>126125</v>
      </c>
      <c r="Q227" s="7">
        <v>126125</v>
      </c>
    </row>
    <row r="228" spans="1:17" s="8" customFormat="1" ht="30" customHeight="1" x14ac:dyDescent="0.15">
      <c r="A228" s="4" t="s">
        <v>1200</v>
      </c>
      <c r="B228" s="4" t="s">
        <v>1201</v>
      </c>
      <c r="C228" s="4" t="s">
        <v>1488</v>
      </c>
      <c r="D228" s="4" t="s">
        <v>1489</v>
      </c>
      <c r="E228" s="4" t="s">
        <v>1489</v>
      </c>
      <c r="F228" s="4" t="s">
        <v>760</v>
      </c>
      <c r="G228" s="4" t="s">
        <v>1491</v>
      </c>
      <c r="H228" s="4" t="s">
        <v>1490</v>
      </c>
      <c r="I228" s="5">
        <v>42607</v>
      </c>
      <c r="J228" s="5">
        <v>42643</v>
      </c>
      <c r="K228" s="4" t="s">
        <v>1492</v>
      </c>
      <c r="L228" s="4" t="s">
        <v>23</v>
      </c>
      <c r="M228" s="4" t="s">
        <v>201</v>
      </c>
      <c r="N228" s="4" t="s">
        <v>23</v>
      </c>
      <c r="O228" s="4" t="s">
        <v>25</v>
      </c>
      <c r="P228" s="6">
        <v>3959</v>
      </c>
      <c r="Q228" s="7">
        <v>3959</v>
      </c>
    </row>
    <row r="229" spans="1:17" s="8" customFormat="1" ht="30" customHeight="1" x14ac:dyDescent="0.15">
      <c r="A229" s="4" t="s">
        <v>1200</v>
      </c>
      <c r="B229" s="4" t="s">
        <v>1201</v>
      </c>
      <c r="C229" s="4" t="s">
        <v>1202</v>
      </c>
      <c r="D229" s="4" t="s">
        <v>1203</v>
      </c>
      <c r="E229" s="4" t="s">
        <v>1203</v>
      </c>
      <c r="F229" s="4" t="s">
        <v>197</v>
      </c>
      <c r="G229" s="4" t="s">
        <v>1205</v>
      </c>
      <c r="H229" s="4" t="s">
        <v>1204</v>
      </c>
      <c r="I229" s="5">
        <v>42614</v>
      </c>
      <c r="J229" s="5">
        <v>42916</v>
      </c>
      <c r="K229" s="4" t="s">
        <v>145</v>
      </c>
      <c r="L229" s="4" t="s">
        <v>23</v>
      </c>
      <c r="M229" s="4" t="s">
        <v>1206</v>
      </c>
      <c r="N229" s="4" t="s">
        <v>23</v>
      </c>
      <c r="O229" s="4" t="s">
        <v>25</v>
      </c>
      <c r="P229" s="6">
        <v>20000</v>
      </c>
      <c r="Q229" s="7">
        <v>20000</v>
      </c>
    </row>
    <row r="230" spans="1:17" s="8" customFormat="1" ht="30" customHeight="1" x14ac:dyDescent="0.15">
      <c r="A230" s="4" t="s">
        <v>1200</v>
      </c>
      <c r="B230" s="4" t="s">
        <v>1201</v>
      </c>
      <c r="C230" s="4" t="s">
        <v>1202</v>
      </c>
      <c r="D230" s="4" t="s">
        <v>1342</v>
      </c>
      <c r="E230" s="4" t="s">
        <v>1342</v>
      </c>
      <c r="F230" s="4" t="s">
        <v>760</v>
      </c>
      <c r="G230" s="4" t="s">
        <v>1344</v>
      </c>
      <c r="H230" s="4" t="s">
        <v>1343</v>
      </c>
      <c r="I230" s="5">
        <v>42639</v>
      </c>
      <c r="J230" s="5">
        <v>42874</v>
      </c>
      <c r="K230" s="4" t="s">
        <v>1345</v>
      </c>
      <c r="L230" s="4" t="s">
        <v>23</v>
      </c>
      <c r="M230" s="4" t="s">
        <v>201</v>
      </c>
      <c r="N230" s="4" t="s">
        <v>23</v>
      </c>
      <c r="O230" s="4" t="s">
        <v>25</v>
      </c>
      <c r="P230" s="6">
        <v>10000</v>
      </c>
      <c r="Q230" s="7">
        <v>10000</v>
      </c>
    </row>
    <row r="231" spans="1:17" s="8" customFormat="1" ht="30" customHeight="1" x14ac:dyDescent="0.15">
      <c r="A231" s="4" t="s">
        <v>267</v>
      </c>
      <c r="B231" s="4" t="s">
        <v>268</v>
      </c>
      <c r="C231" s="4" t="s">
        <v>269</v>
      </c>
      <c r="D231" s="4" t="s">
        <v>270</v>
      </c>
      <c r="E231" s="4" t="s">
        <v>270</v>
      </c>
      <c r="F231" s="4" t="s">
        <v>19</v>
      </c>
      <c r="G231" s="4" t="s">
        <v>272</v>
      </c>
      <c r="H231" s="4" t="s">
        <v>271</v>
      </c>
      <c r="I231" s="5">
        <v>42614</v>
      </c>
      <c r="J231" s="5">
        <v>43708</v>
      </c>
      <c r="K231" s="4" t="s">
        <v>22</v>
      </c>
      <c r="L231" s="4" t="s">
        <v>23</v>
      </c>
      <c r="M231" s="4" t="s">
        <v>273</v>
      </c>
      <c r="N231" s="4" t="s">
        <v>23</v>
      </c>
      <c r="O231" s="4" t="s">
        <v>25</v>
      </c>
      <c r="P231" s="6">
        <v>271135</v>
      </c>
      <c r="Q231" s="7">
        <v>271135</v>
      </c>
    </row>
    <row r="232" spans="1:17" s="8" customFormat="1" ht="30" customHeight="1" x14ac:dyDescent="0.15">
      <c r="A232" s="4" t="s">
        <v>267</v>
      </c>
      <c r="B232" s="4" t="s">
        <v>268</v>
      </c>
      <c r="C232" s="4" t="s">
        <v>269</v>
      </c>
      <c r="D232" s="4" t="s">
        <v>1093</v>
      </c>
      <c r="E232" s="4" t="s">
        <v>270</v>
      </c>
      <c r="F232" s="4" t="s">
        <v>19</v>
      </c>
      <c r="G232" s="4" t="s">
        <v>272</v>
      </c>
      <c r="H232" s="4" t="s">
        <v>271</v>
      </c>
      <c r="I232" s="5">
        <v>42614</v>
      </c>
      <c r="J232" s="5">
        <v>43708</v>
      </c>
      <c r="K232" s="4" t="s">
        <v>22</v>
      </c>
      <c r="L232" s="4" t="s">
        <v>23</v>
      </c>
      <c r="M232" s="4" t="s">
        <v>273</v>
      </c>
      <c r="N232" s="4" t="s">
        <v>23</v>
      </c>
      <c r="O232" s="4" t="s">
        <v>25</v>
      </c>
      <c r="P232" s="6">
        <v>28800</v>
      </c>
      <c r="Q232" s="7">
        <v>28800</v>
      </c>
    </row>
    <row r="233" spans="1:17" s="8" customFormat="1" ht="30" customHeight="1" x14ac:dyDescent="0.15">
      <c r="A233" s="4" t="s">
        <v>267</v>
      </c>
      <c r="B233" s="4" t="s">
        <v>268</v>
      </c>
      <c r="C233" s="4" t="s">
        <v>360</v>
      </c>
      <c r="D233" s="4" t="s">
        <v>361</v>
      </c>
      <c r="E233" s="4" t="s">
        <v>361</v>
      </c>
      <c r="F233" s="4" t="s">
        <v>362</v>
      </c>
      <c r="G233" s="4" t="s">
        <v>364</v>
      </c>
      <c r="H233" s="4" t="s">
        <v>363</v>
      </c>
      <c r="I233" s="5">
        <v>41159</v>
      </c>
      <c r="J233" s="5">
        <v>42984</v>
      </c>
      <c r="K233" s="4" t="s">
        <v>365</v>
      </c>
      <c r="L233" s="4" t="s">
        <v>23</v>
      </c>
      <c r="M233" s="4" t="s">
        <v>366</v>
      </c>
      <c r="N233" s="4" t="s">
        <v>23</v>
      </c>
      <c r="O233" s="4" t="s">
        <v>25</v>
      </c>
      <c r="P233" s="6">
        <v>215260</v>
      </c>
      <c r="Q233" s="7">
        <v>1097414</v>
      </c>
    </row>
    <row r="234" spans="1:17" s="8" customFormat="1" ht="30" customHeight="1" x14ac:dyDescent="0.15">
      <c r="A234" s="4" t="s">
        <v>267</v>
      </c>
      <c r="B234" s="4" t="s">
        <v>268</v>
      </c>
      <c r="C234" s="4" t="s">
        <v>779</v>
      </c>
      <c r="D234" s="4" t="s">
        <v>780</v>
      </c>
      <c r="E234" s="4" t="s">
        <v>780</v>
      </c>
      <c r="F234" s="4" t="s">
        <v>142</v>
      </c>
      <c r="G234" s="4" t="s">
        <v>782</v>
      </c>
      <c r="H234" s="4" t="s">
        <v>781</v>
      </c>
      <c r="I234" s="5">
        <v>42576</v>
      </c>
      <c r="J234" s="5">
        <v>42940</v>
      </c>
      <c r="K234" s="4" t="s">
        <v>145</v>
      </c>
      <c r="L234" s="4" t="s">
        <v>23</v>
      </c>
      <c r="M234" s="4" t="s">
        <v>783</v>
      </c>
      <c r="N234" s="4" t="s">
        <v>23</v>
      </c>
      <c r="O234" s="4" t="s">
        <v>25</v>
      </c>
      <c r="P234" s="6">
        <v>65000</v>
      </c>
      <c r="Q234" s="7">
        <v>65000</v>
      </c>
    </row>
    <row r="235" spans="1:17" s="8" customFormat="1" ht="30" customHeight="1" x14ac:dyDescent="0.15">
      <c r="A235" s="4" t="s">
        <v>267</v>
      </c>
      <c r="B235" s="4" t="s">
        <v>268</v>
      </c>
      <c r="C235" s="4" t="s">
        <v>1123</v>
      </c>
      <c r="D235" s="4" t="s">
        <v>1124</v>
      </c>
      <c r="E235" s="4" t="s">
        <v>1125</v>
      </c>
      <c r="F235" s="4" t="s">
        <v>74</v>
      </c>
      <c r="G235" s="4" t="s">
        <v>1127</v>
      </c>
      <c r="H235" s="4" t="s">
        <v>1126</v>
      </c>
      <c r="I235" s="5">
        <v>41876</v>
      </c>
      <c r="J235" s="5">
        <v>42916</v>
      </c>
      <c r="K235" s="4" t="s">
        <v>1128</v>
      </c>
      <c r="L235" s="4" t="s">
        <v>1129</v>
      </c>
      <c r="M235" s="4" t="s">
        <v>1130</v>
      </c>
      <c r="N235" s="4" t="s">
        <v>23</v>
      </c>
      <c r="O235" s="4" t="s">
        <v>25</v>
      </c>
      <c r="P235" s="6">
        <v>25867</v>
      </c>
      <c r="Q235" s="7">
        <v>25867</v>
      </c>
    </row>
    <row r="236" spans="1:17" s="8" customFormat="1" ht="30" customHeight="1" x14ac:dyDescent="0.15">
      <c r="A236" s="4" t="s">
        <v>267</v>
      </c>
      <c r="B236" s="4" t="s">
        <v>268</v>
      </c>
      <c r="C236" s="4" t="s">
        <v>1123</v>
      </c>
      <c r="D236" s="4" t="s">
        <v>1217</v>
      </c>
      <c r="E236" s="4" t="s">
        <v>1217</v>
      </c>
      <c r="F236" s="4" t="s">
        <v>189</v>
      </c>
      <c r="G236" s="4" t="s">
        <v>1219</v>
      </c>
      <c r="H236" s="4" t="s">
        <v>1218</v>
      </c>
      <c r="I236" s="5">
        <v>42255</v>
      </c>
      <c r="J236" s="5">
        <v>42643</v>
      </c>
      <c r="K236" s="4" t="s">
        <v>1220</v>
      </c>
      <c r="L236" s="4" t="s">
        <v>22</v>
      </c>
      <c r="M236" s="4" t="s">
        <v>1221</v>
      </c>
      <c r="N236" s="4" t="s">
        <v>23</v>
      </c>
      <c r="O236" s="4" t="s">
        <v>25</v>
      </c>
      <c r="P236" s="6">
        <v>19735</v>
      </c>
      <c r="Q236" s="7">
        <v>88763</v>
      </c>
    </row>
    <row r="237" spans="1:17" s="8" customFormat="1" ht="30" customHeight="1" x14ac:dyDescent="0.15">
      <c r="A237" s="4" t="s">
        <v>172</v>
      </c>
      <c r="B237" s="4" t="s">
        <v>173</v>
      </c>
      <c r="C237" s="4" t="s">
        <v>931</v>
      </c>
      <c r="D237" s="4" t="s">
        <v>932</v>
      </c>
      <c r="E237" s="4" t="s">
        <v>932</v>
      </c>
      <c r="F237" s="4" t="s">
        <v>803</v>
      </c>
      <c r="G237" s="4" t="s">
        <v>934</v>
      </c>
      <c r="H237" s="4" t="s">
        <v>933</v>
      </c>
      <c r="I237" s="5">
        <v>42767</v>
      </c>
      <c r="J237" s="5">
        <v>42917</v>
      </c>
      <c r="K237" s="4" t="s">
        <v>935</v>
      </c>
      <c r="L237" s="4" t="s">
        <v>23</v>
      </c>
      <c r="M237" s="4" t="s">
        <v>23</v>
      </c>
      <c r="N237" s="4" t="s">
        <v>23</v>
      </c>
      <c r="O237" s="4" t="s">
        <v>25</v>
      </c>
      <c r="P237" s="6">
        <v>48370</v>
      </c>
      <c r="Q237" s="7">
        <v>48370</v>
      </c>
    </row>
    <row r="238" spans="1:17" s="8" customFormat="1" ht="30" customHeight="1" x14ac:dyDescent="0.15">
      <c r="A238" s="4" t="s">
        <v>172</v>
      </c>
      <c r="B238" s="4" t="s">
        <v>173</v>
      </c>
      <c r="C238" s="4" t="s">
        <v>174</v>
      </c>
      <c r="D238" s="4" t="s">
        <v>175</v>
      </c>
      <c r="E238" s="4" t="s">
        <v>175</v>
      </c>
      <c r="F238" s="4" t="s">
        <v>142</v>
      </c>
      <c r="G238" s="4" t="s">
        <v>177</v>
      </c>
      <c r="H238" s="4" t="s">
        <v>176</v>
      </c>
      <c r="I238" s="5">
        <v>42552</v>
      </c>
      <c r="J238" s="5">
        <v>42916</v>
      </c>
      <c r="K238" s="4" t="s">
        <v>145</v>
      </c>
      <c r="L238" s="4" t="s">
        <v>23</v>
      </c>
      <c r="M238" s="4" t="s">
        <v>178</v>
      </c>
      <c r="N238" s="4" t="s">
        <v>23</v>
      </c>
      <c r="O238" s="4" t="s">
        <v>25</v>
      </c>
      <c r="P238" s="6">
        <v>390000</v>
      </c>
      <c r="Q238" s="7">
        <v>390000</v>
      </c>
    </row>
    <row r="239" spans="1:17" s="8" customFormat="1" ht="30" customHeight="1" x14ac:dyDescent="0.15">
      <c r="A239" s="4" t="s">
        <v>679</v>
      </c>
      <c r="B239" s="4" t="s">
        <v>680</v>
      </c>
      <c r="C239" s="4" t="s">
        <v>681</v>
      </c>
      <c r="D239" s="4" t="s">
        <v>1267</v>
      </c>
      <c r="E239" s="4" t="s">
        <v>1267</v>
      </c>
      <c r="F239" s="4" t="s">
        <v>384</v>
      </c>
      <c r="G239" s="4" t="s">
        <v>1269</v>
      </c>
      <c r="H239" s="4" t="s">
        <v>1268</v>
      </c>
      <c r="I239" s="5">
        <v>41456</v>
      </c>
      <c r="J239" s="5">
        <v>44012</v>
      </c>
      <c r="K239" s="4" t="s">
        <v>1270</v>
      </c>
      <c r="L239" s="4" t="s">
        <v>23</v>
      </c>
      <c r="M239" s="4" t="s">
        <v>1271</v>
      </c>
      <c r="N239" s="4" t="s">
        <v>23</v>
      </c>
      <c r="O239" s="4" t="s">
        <v>25</v>
      </c>
      <c r="P239" s="6">
        <v>15345</v>
      </c>
      <c r="Q239" s="7">
        <v>55710</v>
      </c>
    </row>
    <row r="240" spans="1:17" s="8" customFormat="1" ht="30" customHeight="1" x14ac:dyDescent="0.15">
      <c r="A240" s="4" t="s">
        <v>679</v>
      </c>
      <c r="B240" s="4" t="s">
        <v>680</v>
      </c>
      <c r="C240" s="4" t="s">
        <v>681</v>
      </c>
      <c r="D240" s="4" t="s">
        <v>1184</v>
      </c>
      <c r="E240" s="4" t="s">
        <v>1184</v>
      </c>
      <c r="F240" s="4" t="s">
        <v>683</v>
      </c>
      <c r="G240" s="4" t="s">
        <v>1186</v>
      </c>
      <c r="H240" s="4" t="s">
        <v>1185</v>
      </c>
      <c r="I240" s="5">
        <v>38504</v>
      </c>
      <c r="J240" s="5">
        <v>44012</v>
      </c>
      <c r="K240" s="4" t="s">
        <v>1187</v>
      </c>
      <c r="L240" s="4" t="s">
        <v>23</v>
      </c>
      <c r="M240" s="4" t="s">
        <v>23</v>
      </c>
      <c r="N240" s="4" t="s">
        <v>23</v>
      </c>
      <c r="O240" s="4" t="s">
        <v>25</v>
      </c>
      <c r="P240" s="6">
        <v>21285</v>
      </c>
      <c r="Q240" s="7">
        <v>142165</v>
      </c>
    </row>
    <row r="241" spans="1:17" s="8" customFormat="1" ht="30" customHeight="1" x14ac:dyDescent="0.15">
      <c r="A241" s="4" t="s">
        <v>679</v>
      </c>
      <c r="B241" s="4" t="s">
        <v>680</v>
      </c>
      <c r="C241" s="4" t="s">
        <v>681</v>
      </c>
      <c r="D241" s="4" t="s">
        <v>1318</v>
      </c>
      <c r="E241" s="4" t="s">
        <v>1318</v>
      </c>
      <c r="F241" s="4" t="s">
        <v>683</v>
      </c>
      <c r="G241" s="4" t="s">
        <v>1320</v>
      </c>
      <c r="H241" s="4" t="s">
        <v>1319</v>
      </c>
      <c r="I241" s="5">
        <v>38504</v>
      </c>
      <c r="J241" s="5">
        <v>44012</v>
      </c>
      <c r="K241" s="4" t="s">
        <v>1321</v>
      </c>
      <c r="L241" s="4" t="s">
        <v>23</v>
      </c>
      <c r="M241" s="4" t="s">
        <v>23</v>
      </c>
      <c r="N241" s="4" t="s">
        <v>23</v>
      </c>
      <c r="O241" s="4" t="s">
        <v>25</v>
      </c>
      <c r="P241" s="6">
        <v>12255</v>
      </c>
      <c r="Q241" s="7">
        <v>124706</v>
      </c>
    </row>
    <row r="242" spans="1:17" s="8" customFormat="1" ht="30" customHeight="1" x14ac:dyDescent="0.15">
      <c r="A242" s="4" t="s">
        <v>679</v>
      </c>
      <c r="B242" s="4" t="s">
        <v>680</v>
      </c>
      <c r="C242" s="4" t="s">
        <v>681</v>
      </c>
      <c r="D242" s="4" t="s">
        <v>1306</v>
      </c>
      <c r="E242" s="4" t="s">
        <v>1306</v>
      </c>
      <c r="F242" s="4" t="s">
        <v>683</v>
      </c>
      <c r="G242" s="4" t="s">
        <v>1308</v>
      </c>
      <c r="H242" s="4" t="s">
        <v>1307</v>
      </c>
      <c r="I242" s="5">
        <v>38869</v>
      </c>
      <c r="J242" s="5">
        <v>44012</v>
      </c>
      <c r="K242" s="4" t="s">
        <v>1309</v>
      </c>
      <c r="L242" s="4" t="s">
        <v>23</v>
      </c>
      <c r="M242" s="4" t="s">
        <v>23</v>
      </c>
      <c r="N242" s="4" t="s">
        <v>23</v>
      </c>
      <c r="O242" s="4" t="s">
        <v>25</v>
      </c>
      <c r="P242" s="6">
        <v>12900</v>
      </c>
      <c r="Q242" s="7">
        <v>79085</v>
      </c>
    </row>
    <row r="243" spans="1:17" s="8" customFormat="1" ht="30" customHeight="1" x14ac:dyDescent="0.15">
      <c r="A243" s="4" t="s">
        <v>679</v>
      </c>
      <c r="B243" s="4" t="s">
        <v>680</v>
      </c>
      <c r="C243" s="4" t="s">
        <v>681</v>
      </c>
      <c r="D243" s="4" t="s">
        <v>827</v>
      </c>
      <c r="E243" s="4" t="s">
        <v>827</v>
      </c>
      <c r="F243" s="4" t="s">
        <v>683</v>
      </c>
      <c r="G243" s="4" t="s">
        <v>829</v>
      </c>
      <c r="H243" s="4" t="s">
        <v>828</v>
      </c>
      <c r="I243" s="5">
        <v>38869</v>
      </c>
      <c r="J243" s="5">
        <v>44012</v>
      </c>
      <c r="K243" s="4" t="s">
        <v>830</v>
      </c>
      <c r="L243" s="4" t="s">
        <v>23</v>
      </c>
      <c r="M243" s="4" t="s">
        <v>23</v>
      </c>
      <c r="N243" s="4" t="s">
        <v>23</v>
      </c>
      <c r="O243" s="4" t="s">
        <v>25</v>
      </c>
      <c r="P243" s="6">
        <v>58185</v>
      </c>
      <c r="Q243" s="7">
        <v>381975</v>
      </c>
    </row>
    <row r="244" spans="1:17" s="8" customFormat="1" ht="30" customHeight="1" x14ac:dyDescent="0.15">
      <c r="A244" s="4" t="s">
        <v>679</v>
      </c>
      <c r="B244" s="4" t="s">
        <v>680</v>
      </c>
      <c r="C244" s="4" t="s">
        <v>681</v>
      </c>
      <c r="D244" s="4" t="s">
        <v>682</v>
      </c>
      <c r="E244" s="4" t="s">
        <v>682</v>
      </c>
      <c r="F244" s="4" t="s">
        <v>683</v>
      </c>
      <c r="G244" s="4" t="s">
        <v>685</v>
      </c>
      <c r="H244" s="4" t="s">
        <v>684</v>
      </c>
      <c r="I244" s="5">
        <v>38869</v>
      </c>
      <c r="J244" s="5">
        <v>44012</v>
      </c>
      <c r="K244" s="4" t="s">
        <v>387</v>
      </c>
      <c r="L244" s="4" t="s">
        <v>23</v>
      </c>
      <c r="M244" s="4" t="s">
        <v>23</v>
      </c>
      <c r="N244" s="4" t="s">
        <v>23</v>
      </c>
      <c r="O244" s="4" t="s">
        <v>25</v>
      </c>
      <c r="P244" s="6">
        <v>89520</v>
      </c>
      <c r="Q244" s="7">
        <v>618435</v>
      </c>
    </row>
    <row r="245" spans="1:17" s="8" customFormat="1" ht="30" customHeight="1" x14ac:dyDescent="0.15">
      <c r="A245" s="4" t="s">
        <v>679</v>
      </c>
      <c r="B245" s="4" t="s">
        <v>790</v>
      </c>
      <c r="C245" s="4" t="s">
        <v>681</v>
      </c>
      <c r="D245" s="4" t="s">
        <v>791</v>
      </c>
      <c r="E245" s="4" t="s">
        <v>791</v>
      </c>
      <c r="F245" s="4" t="s">
        <v>683</v>
      </c>
      <c r="G245" s="4" t="s">
        <v>793</v>
      </c>
      <c r="H245" s="4" t="s">
        <v>792</v>
      </c>
      <c r="I245" s="5">
        <v>38139</v>
      </c>
      <c r="J245" s="5">
        <v>44012</v>
      </c>
      <c r="K245" s="4" t="s">
        <v>794</v>
      </c>
      <c r="L245" s="4" t="s">
        <v>23</v>
      </c>
      <c r="M245" s="4" t="s">
        <v>23</v>
      </c>
      <c r="N245" s="4" t="s">
        <v>23</v>
      </c>
      <c r="O245" s="4" t="s">
        <v>25</v>
      </c>
      <c r="P245" s="6">
        <v>63975</v>
      </c>
      <c r="Q245" s="7">
        <v>934413.4</v>
      </c>
    </row>
    <row r="246" spans="1:17" s="8" customFormat="1" ht="30" customHeight="1" x14ac:dyDescent="0.15">
      <c r="A246" s="4" t="s">
        <v>26</v>
      </c>
      <c r="B246" s="4" t="s">
        <v>27</v>
      </c>
      <c r="C246" s="4" t="s">
        <v>254</v>
      </c>
      <c r="D246" s="4" t="s">
        <v>255</v>
      </c>
      <c r="E246" s="4" t="s">
        <v>255</v>
      </c>
      <c r="F246" s="4" t="s">
        <v>19</v>
      </c>
      <c r="G246" s="4" t="s">
        <v>257</v>
      </c>
      <c r="H246" s="4" t="s">
        <v>256</v>
      </c>
      <c r="I246" s="5">
        <v>42614</v>
      </c>
      <c r="J246" s="5">
        <v>43343</v>
      </c>
      <c r="K246" s="4" t="s">
        <v>22</v>
      </c>
      <c r="L246" s="4" t="s">
        <v>23</v>
      </c>
      <c r="M246" s="4" t="s">
        <v>258</v>
      </c>
      <c r="N246" s="4" t="s">
        <v>23</v>
      </c>
      <c r="O246" s="4" t="s">
        <v>25</v>
      </c>
      <c r="P246" s="6">
        <v>300000</v>
      </c>
      <c r="Q246" s="7">
        <v>300000</v>
      </c>
    </row>
    <row r="247" spans="1:17" s="8" customFormat="1" ht="30" customHeight="1" x14ac:dyDescent="0.15">
      <c r="A247" s="4" t="s">
        <v>26</v>
      </c>
      <c r="B247" s="4" t="s">
        <v>27</v>
      </c>
      <c r="C247" s="4" t="s">
        <v>454</v>
      </c>
      <c r="D247" s="4" t="s">
        <v>455</v>
      </c>
      <c r="E247" s="4" t="s">
        <v>455</v>
      </c>
      <c r="F247" s="4" t="s">
        <v>189</v>
      </c>
      <c r="G247" s="4" t="s">
        <v>457</v>
      </c>
      <c r="H247" s="4" t="s">
        <v>456</v>
      </c>
      <c r="I247" s="5">
        <v>41883</v>
      </c>
      <c r="J247" s="5">
        <v>42916</v>
      </c>
      <c r="K247" s="4" t="s">
        <v>458</v>
      </c>
      <c r="L247" s="4" t="s">
        <v>426</v>
      </c>
      <c r="M247" s="4" t="s">
        <v>459</v>
      </c>
      <c r="N247" s="4" t="s">
        <v>23</v>
      </c>
      <c r="O247" s="4" t="s">
        <v>25</v>
      </c>
      <c r="P247" s="6">
        <v>157000</v>
      </c>
      <c r="Q247" s="7">
        <v>544519</v>
      </c>
    </row>
    <row r="248" spans="1:17" s="8" customFormat="1" ht="30" customHeight="1" x14ac:dyDescent="0.15">
      <c r="A248" s="4" t="s">
        <v>26</v>
      </c>
      <c r="B248" s="4" t="s">
        <v>27</v>
      </c>
      <c r="C248" s="4" t="s">
        <v>460</v>
      </c>
      <c r="D248" s="4" t="s">
        <v>461</v>
      </c>
      <c r="E248" s="4" t="s">
        <v>461</v>
      </c>
      <c r="F248" s="4" t="s">
        <v>69</v>
      </c>
      <c r="G248" s="4" t="s">
        <v>463</v>
      </c>
      <c r="H248" s="4" t="s">
        <v>462</v>
      </c>
      <c r="I248" s="5">
        <v>41883</v>
      </c>
      <c r="J248" s="5">
        <v>43343</v>
      </c>
      <c r="K248" s="4" t="s">
        <v>70</v>
      </c>
      <c r="L248" s="4" t="s">
        <v>23</v>
      </c>
      <c r="M248" s="4" t="s">
        <v>464</v>
      </c>
      <c r="N248" s="4" t="s">
        <v>465</v>
      </c>
      <c r="O248" s="4" t="s">
        <v>25</v>
      </c>
      <c r="P248" s="6">
        <v>153859</v>
      </c>
      <c r="Q248" s="7">
        <v>476760</v>
      </c>
    </row>
    <row r="249" spans="1:17" s="8" customFormat="1" ht="30" customHeight="1" x14ac:dyDescent="0.15">
      <c r="A249" s="4" t="s">
        <v>26</v>
      </c>
      <c r="B249" s="4" t="s">
        <v>27</v>
      </c>
      <c r="C249" s="4" t="s">
        <v>331</v>
      </c>
      <c r="D249" s="4" t="s">
        <v>422</v>
      </c>
      <c r="E249" s="4" t="s">
        <v>422</v>
      </c>
      <c r="F249" s="4" t="s">
        <v>189</v>
      </c>
      <c r="G249" s="4" t="s">
        <v>424</v>
      </c>
      <c r="H249" s="4" t="s">
        <v>423</v>
      </c>
      <c r="I249" s="5">
        <v>42552</v>
      </c>
      <c r="J249" s="5">
        <v>42855</v>
      </c>
      <c r="K249" s="4" t="s">
        <v>425</v>
      </c>
      <c r="L249" s="4" t="s">
        <v>426</v>
      </c>
      <c r="M249" s="4" t="s">
        <v>427</v>
      </c>
      <c r="N249" s="4" t="s">
        <v>23</v>
      </c>
      <c r="O249" s="4" t="s">
        <v>25</v>
      </c>
      <c r="P249" s="6">
        <v>183047</v>
      </c>
      <c r="Q249" s="7">
        <v>183047</v>
      </c>
    </row>
    <row r="250" spans="1:17" s="8" customFormat="1" ht="30" customHeight="1" x14ac:dyDescent="0.15">
      <c r="A250" s="4" t="s">
        <v>26</v>
      </c>
      <c r="B250" s="4" t="s">
        <v>27</v>
      </c>
      <c r="C250" s="4" t="s">
        <v>331</v>
      </c>
      <c r="D250" s="4" t="s">
        <v>332</v>
      </c>
      <c r="E250" s="4" t="s">
        <v>332</v>
      </c>
      <c r="F250" s="4" t="s">
        <v>69</v>
      </c>
      <c r="G250" s="4" t="s">
        <v>334</v>
      </c>
      <c r="H250" s="4" t="s">
        <v>333</v>
      </c>
      <c r="I250" s="5">
        <v>42262</v>
      </c>
      <c r="J250" s="5">
        <v>42978</v>
      </c>
      <c r="K250" s="4" t="s">
        <v>70</v>
      </c>
      <c r="L250" s="4" t="s">
        <v>23</v>
      </c>
      <c r="M250" s="4" t="s">
        <v>335</v>
      </c>
      <c r="N250" s="4" t="s">
        <v>336</v>
      </c>
      <c r="O250" s="4" t="s">
        <v>25</v>
      </c>
      <c r="P250" s="6">
        <v>222136</v>
      </c>
      <c r="Q250" s="7">
        <v>406583</v>
      </c>
    </row>
    <row r="251" spans="1:17" s="8" customFormat="1" ht="30" customHeight="1" x14ac:dyDescent="0.15">
      <c r="A251" s="4" t="s">
        <v>26</v>
      </c>
      <c r="B251" s="4" t="s">
        <v>27</v>
      </c>
      <c r="C251" s="4" t="s">
        <v>885</v>
      </c>
      <c r="D251" s="4" t="s">
        <v>886</v>
      </c>
      <c r="E251" s="4" t="s">
        <v>886</v>
      </c>
      <c r="F251" s="4" t="s">
        <v>189</v>
      </c>
      <c r="G251" s="4" t="s">
        <v>888</v>
      </c>
      <c r="H251" s="4" t="s">
        <v>887</v>
      </c>
      <c r="I251" s="5">
        <v>42156</v>
      </c>
      <c r="J251" s="5">
        <v>42916</v>
      </c>
      <c r="K251" s="4" t="s">
        <v>889</v>
      </c>
      <c r="L251" s="4" t="s">
        <v>22</v>
      </c>
      <c r="M251" s="4" t="s">
        <v>890</v>
      </c>
      <c r="N251" s="4" t="s">
        <v>891</v>
      </c>
      <c r="O251" s="4" t="s">
        <v>25</v>
      </c>
      <c r="P251" s="6">
        <v>51854</v>
      </c>
      <c r="Q251" s="7">
        <v>119177</v>
      </c>
    </row>
    <row r="252" spans="1:17" s="8" customFormat="1" ht="30" customHeight="1" x14ac:dyDescent="0.15">
      <c r="A252" s="4" t="s">
        <v>26</v>
      </c>
      <c r="B252" s="4" t="s">
        <v>27</v>
      </c>
      <c r="C252" s="4" t="s">
        <v>28</v>
      </c>
      <c r="D252" s="4" t="s">
        <v>29</v>
      </c>
      <c r="E252" s="4" t="s">
        <v>29</v>
      </c>
      <c r="F252" s="4" t="s">
        <v>30</v>
      </c>
      <c r="G252" s="4" t="s">
        <v>32</v>
      </c>
      <c r="H252" s="4" t="s">
        <v>31</v>
      </c>
      <c r="I252" s="5">
        <v>42643</v>
      </c>
      <c r="J252" s="5">
        <v>43737</v>
      </c>
      <c r="K252" s="4" t="s">
        <v>33</v>
      </c>
      <c r="L252" s="4" t="s">
        <v>23</v>
      </c>
      <c r="M252" s="4" t="s">
        <v>34</v>
      </c>
      <c r="N252" s="4" t="s">
        <v>23</v>
      </c>
      <c r="O252" s="4" t="s">
        <v>25</v>
      </c>
      <c r="P252" s="6">
        <v>999095</v>
      </c>
      <c r="Q252" s="7">
        <v>999095</v>
      </c>
    </row>
    <row r="253" spans="1:17" s="8" customFormat="1" ht="30" customHeight="1" x14ac:dyDescent="0.15">
      <c r="A253" s="4" t="s">
        <v>26</v>
      </c>
      <c r="B253" s="4" t="s">
        <v>324</v>
      </c>
      <c r="C253" s="4" t="s">
        <v>1168</v>
      </c>
      <c r="D253" s="4" t="s">
        <v>1483</v>
      </c>
      <c r="E253" s="4" t="s">
        <v>1484</v>
      </c>
      <c r="F253" s="4" t="s">
        <v>142</v>
      </c>
      <c r="G253" s="4" t="s">
        <v>1485</v>
      </c>
      <c r="H253" s="4" t="s">
        <v>1485</v>
      </c>
      <c r="I253" s="5">
        <v>39624</v>
      </c>
      <c r="J253" s="5">
        <v>42916</v>
      </c>
      <c r="K253" s="4" t="s">
        <v>145</v>
      </c>
      <c r="L253" s="4" t="s">
        <v>23</v>
      </c>
      <c r="M253" s="4" t="s">
        <v>1486</v>
      </c>
      <c r="N253" s="4" t="s">
        <v>23</v>
      </c>
      <c r="O253" s="4" t="s">
        <v>25</v>
      </c>
      <c r="P253" s="6">
        <v>4230</v>
      </c>
      <c r="Q253" s="7">
        <v>19327</v>
      </c>
    </row>
    <row r="254" spans="1:17" s="8" customFormat="1" ht="30" customHeight="1" x14ac:dyDescent="0.15">
      <c r="A254" s="4" t="s">
        <v>26</v>
      </c>
      <c r="B254" s="4" t="s">
        <v>324</v>
      </c>
      <c r="C254" s="4" t="s">
        <v>1168</v>
      </c>
      <c r="D254" s="4" t="s">
        <v>1169</v>
      </c>
      <c r="E254" s="4" t="s">
        <v>1169</v>
      </c>
      <c r="F254" s="4" t="s">
        <v>803</v>
      </c>
      <c r="G254" s="4" t="s">
        <v>1171</v>
      </c>
      <c r="H254" s="4" t="s">
        <v>1170</v>
      </c>
      <c r="I254" s="5">
        <v>42552</v>
      </c>
      <c r="J254" s="5">
        <v>42735</v>
      </c>
      <c r="K254" s="4" t="s">
        <v>1172</v>
      </c>
      <c r="L254" s="4" t="s">
        <v>23</v>
      </c>
      <c r="M254" s="4" t="s">
        <v>1173</v>
      </c>
      <c r="N254" s="4" t="s">
        <v>23</v>
      </c>
      <c r="O254" s="4" t="s">
        <v>25</v>
      </c>
      <c r="P254" s="6">
        <v>22640</v>
      </c>
      <c r="Q254" s="7">
        <v>22640</v>
      </c>
    </row>
    <row r="255" spans="1:17" s="8" customFormat="1" ht="30" customHeight="1" x14ac:dyDescent="0.15">
      <c r="A255" s="4" t="s">
        <v>26</v>
      </c>
      <c r="B255" s="4" t="s">
        <v>324</v>
      </c>
      <c r="C255" s="4" t="s">
        <v>325</v>
      </c>
      <c r="D255" s="4" t="s">
        <v>1412</v>
      </c>
      <c r="E255" s="4" t="s">
        <v>1412</v>
      </c>
      <c r="F255" s="4" t="s">
        <v>74</v>
      </c>
      <c r="G255" s="4" t="s">
        <v>1413</v>
      </c>
      <c r="H255" s="4" t="s">
        <v>327</v>
      </c>
      <c r="I255" s="5">
        <v>42590</v>
      </c>
      <c r="J255" s="5">
        <v>42643</v>
      </c>
      <c r="K255" s="4" t="s">
        <v>329</v>
      </c>
      <c r="L255" s="4" t="s">
        <v>330</v>
      </c>
      <c r="M255" s="4" t="s">
        <v>1414</v>
      </c>
      <c r="N255" s="4" t="s">
        <v>23</v>
      </c>
      <c r="O255" s="4" t="s">
        <v>25</v>
      </c>
      <c r="P255" s="6">
        <v>8380</v>
      </c>
      <c r="Q255" s="7">
        <v>8380</v>
      </c>
    </row>
    <row r="256" spans="1:17" s="8" customFormat="1" ht="30" customHeight="1" x14ac:dyDescent="0.15">
      <c r="A256" s="4" t="s">
        <v>26</v>
      </c>
      <c r="B256" s="4" t="s">
        <v>324</v>
      </c>
      <c r="C256" s="4" t="s">
        <v>325</v>
      </c>
      <c r="D256" s="4" t="s">
        <v>326</v>
      </c>
      <c r="E256" s="4" t="s">
        <v>326</v>
      </c>
      <c r="F256" s="4" t="s">
        <v>74</v>
      </c>
      <c r="G256" s="4" t="s">
        <v>328</v>
      </c>
      <c r="H256" s="4" t="s">
        <v>327</v>
      </c>
      <c r="I256" s="5">
        <v>42644</v>
      </c>
      <c r="J256" s="5">
        <v>43008</v>
      </c>
      <c r="K256" s="4" t="s">
        <v>329</v>
      </c>
      <c r="L256" s="4" t="s">
        <v>330</v>
      </c>
      <c r="M256" s="4" t="s">
        <v>201</v>
      </c>
      <c r="N256" s="4" t="s">
        <v>23</v>
      </c>
      <c r="O256" s="4" t="s">
        <v>25</v>
      </c>
      <c r="P256" s="6">
        <v>226609</v>
      </c>
      <c r="Q256" s="7">
        <v>226609</v>
      </c>
    </row>
    <row r="257" spans="1:17" s="8" customFormat="1" ht="30" customHeight="1" x14ac:dyDescent="0.15">
      <c r="A257" s="4" t="s">
        <v>26</v>
      </c>
      <c r="B257" s="4" t="s">
        <v>517</v>
      </c>
      <c r="C257" s="4" t="s">
        <v>906</v>
      </c>
      <c r="D257" s="4" t="s">
        <v>907</v>
      </c>
      <c r="E257" s="4" t="s">
        <v>907</v>
      </c>
      <c r="F257" s="4" t="s">
        <v>19</v>
      </c>
      <c r="G257" s="4" t="s">
        <v>909</v>
      </c>
      <c r="H257" s="4" t="s">
        <v>908</v>
      </c>
      <c r="I257" s="5">
        <v>42689</v>
      </c>
      <c r="J257" s="5">
        <v>43053</v>
      </c>
      <c r="K257" s="4" t="s">
        <v>22</v>
      </c>
      <c r="L257" s="4" t="s">
        <v>23</v>
      </c>
      <c r="M257" s="4" t="s">
        <v>23</v>
      </c>
      <c r="N257" s="4" t="s">
        <v>23</v>
      </c>
      <c r="O257" s="4" t="s">
        <v>25</v>
      </c>
      <c r="P257" s="6">
        <v>50000</v>
      </c>
      <c r="Q257" s="7">
        <v>50000</v>
      </c>
    </row>
    <row r="258" spans="1:17" s="8" customFormat="1" ht="30" customHeight="1" x14ac:dyDescent="0.15">
      <c r="A258" s="4" t="s">
        <v>26</v>
      </c>
      <c r="B258" s="4" t="s">
        <v>517</v>
      </c>
      <c r="C258" s="4" t="s">
        <v>518</v>
      </c>
      <c r="D258" s="4" t="s">
        <v>519</v>
      </c>
      <c r="E258" s="4" t="s">
        <v>519</v>
      </c>
      <c r="F258" s="4" t="s">
        <v>520</v>
      </c>
      <c r="G258" s="4" t="s">
        <v>522</v>
      </c>
      <c r="H258" s="4" t="s">
        <v>521</v>
      </c>
      <c r="I258" s="5">
        <v>42583</v>
      </c>
      <c r="J258" s="5">
        <v>43688</v>
      </c>
      <c r="K258" s="4" t="s">
        <v>94</v>
      </c>
      <c r="L258" s="4" t="s">
        <v>23</v>
      </c>
      <c r="M258" s="4" t="s">
        <v>523</v>
      </c>
      <c r="N258" s="4" t="s">
        <v>524</v>
      </c>
      <c r="O258" s="4" t="s">
        <v>25</v>
      </c>
      <c r="P258" s="6">
        <v>135303</v>
      </c>
      <c r="Q258" s="7">
        <v>135303</v>
      </c>
    </row>
    <row r="259" spans="1:17" s="8" customFormat="1" ht="30" customHeight="1" x14ac:dyDescent="0.15">
      <c r="A259" s="4" t="s">
        <v>26</v>
      </c>
      <c r="B259" s="4" t="s">
        <v>517</v>
      </c>
      <c r="C259" s="4" t="s">
        <v>807</v>
      </c>
      <c r="D259" s="4" t="s">
        <v>808</v>
      </c>
      <c r="E259" s="4" t="s">
        <v>808</v>
      </c>
      <c r="F259" s="4" t="s">
        <v>142</v>
      </c>
      <c r="G259" s="4" t="s">
        <v>810</v>
      </c>
      <c r="H259" s="4" t="s">
        <v>809</v>
      </c>
      <c r="I259" s="5">
        <v>42625</v>
      </c>
      <c r="J259" s="5">
        <v>46276</v>
      </c>
      <c r="K259" s="4" t="s">
        <v>145</v>
      </c>
      <c r="L259" s="4" t="s">
        <v>811</v>
      </c>
      <c r="M259" s="4" t="s">
        <v>812</v>
      </c>
      <c r="N259" s="4" t="s">
        <v>23</v>
      </c>
      <c r="O259" s="4" t="s">
        <v>25</v>
      </c>
      <c r="P259" s="6">
        <v>60000</v>
      </c>
      <c r="Q259" s="7">
        <v>60000</v>
      </c>
    </row>
    <row r="260" spans="1:17" s="8" customFormat="1" ht="30" customHeight="1" x14ac:dyDescent="0.15">
      <c r="A260" s="4" t="s">
        <v>26</v>
      </c>
      <c r="B260" s="4" t="s">
        <v>517</v>
      </c>
      <c r="C260" s="4" t="s">
        <v>901</v>
      </c>
      <c r="D260" s="4" t="s">
        <v>902</v>
      </c>
      <c r="E260" s="4" t="s">
        <v>902</v>
      </c>
      <c r="F260" s="4" t="s">
        <v>19</v>
      </c>
      <c r="G260" s="4" t="s">
        <v>904</v>
      </c>
      <c r="H260" s="4" t="s">
        <v>903</v>
      </c>
      <c r="I260" s="5">
        <v>42583</v>
      </c>
      <c r="J260" s="5">
        <v>42947</v>
      </c>
      <c r="K260" s="4" t="s">
        <v>22</v>
      </c>
      <c r="L260" s="4" t="s">
        <v>23</v>
      </c>
      <c r="M260" s="4" t="s">
        <v>905</v>
      </c>
      <c r="N260" s="4" t="s">
        <v>23</v>
      </c>
      <c r="O260" s="4" t="s">
        <v>25</v>
      </c>
      <c r="P260" s="6">
        <v>50000</v>
      </c>
      <c r="Q260" s="7">
        <v>50000</v>
      </c>
    </row>
    <row r="261" spans="1:17" s="8" customFormat="1" ht="30" customHeight="1" x14ac:dyDescent="0.15">
      <c r="A261" s="4" t="s">
        <v>26</v>
      </c>
      <c r="B261" s="4" t="s">
        <v>118</v>
      </c>
      <c r="C261" s="4" t="s">
        <v>870</v>
      </c>
      <c r="D261" s="4" t="s">
        <v>871</v>
      </c>
      <c r="E261" s="4" t="s">
        <v>871</v>
      </c>
      <c r="F261" s="4" t="s">
        <v>440</v>
      </c>
      <c r="G261" s="4" t="s">
        <v>873</v>
      </c>
      <c r="H261" s="4" t="s">
        <v>872</v>
      </c>
      <c r="I261" s="5">
        <v>42604</v>
      </c>
      <c r="J261" s="5">
        <v>42968</v>
      </c>
      <c r="K261" s="4" t="s">
        <v>874</v>
      </c>
      <c r="L261" s="4" t="s">
        <v>23</v>
      </c>
      <c r="M261" s="4" t="s">
        <v>201</v>
      </c>
      <c r="N261" s="4" t="s">
        <v>23</v>
      </c>
      <c r="O261" s="4" t="s">
        <v>25</v>
      </c>
      <c r="P261" s="6">
        <v>52516</v>
      </c>
      <c r="Q261" s="7">
        <v>52516</v>
      </c>
    </row>
    <row r="262" spans="1:17" s="8" customFormat="1" ht="30" customHeight="1" x14ac:dyDescent="0.15">
      <c r="A262" s="4" t="s">
        <v>26</v>
      </c>
      <c r="B262" s="4" t="s">
        <v>118</v>
      </c>
      <c r="C262" s="4" t="s">
        <v>1310</v>
      </c>
      <c r="D262" s="4" t="s">
        <v>1311</v>
      </c>
      <c r="E262" s="4" t="s">
        <v>1311</v>
      </c>
      <c r="F262" s="4" t="s">
        <v>74</v>
      </c>
      <c r="G262" s="4" t="s">
        <v>1313</v>
      </c>
      <c r="H262" s="4" t="s">
        <v>1312</v>
      </c>
      <c r="I262" s="5">
        <v>42262</v>
      </c>
      <c r="J262" s="5">
        <v>43904</v>
      </c>
      <c r="K262" s="4" t="s">
        <v>1314</v>
      </c>
      <c r="L262" s="4" t="s">
        <v>1315</v>
      </c>
      <c r="M262" s="4" t="s">
        <v>1316</v>
      </c>
      <c r="N262" s="4" t="s">
        <v>1317</v>
      </c>
      <c r="O262" s="4" t="s">
        <v>25</v>
      </c>
      <c r="P262" s="6">
        <v>12841</v>
      </c>
      <c r="Q262" s="7">
        <v>82975</v>
      </c>
    </row>
    <row r="263" spans="1:17" s="8" customFormat="1" ht="30" customHeight="1" x14ac:dyDescent="0.15">
      <c r="A263" s="4" t="s">
        <v>26</v>
      </c>
      <c r="B263" s="4" t="s">
        <v>118</v>
      </c>
      <c r="C263" s="4" t="s">
        <v>492</v>
      </c>
      <c r="D263" s="4" t="s">
        <v>493</v>
      </c>
      <c r="E263" s="4" t="s">
        <v>493</v>
      </c>
      <c r="F263" s="4" t="s">
        <v>74</v>
      </c>
      <c r="G263" s="4" t="s">
        <v>495</v>
      </c>
      <c r="H263" s="4" t="s">
        <v>494</v>
      </c>
      <c r="I263" s="5">
        <v>42370</v>
      </c>
      <c r="J263" s="5">
        <v>42642</v>
      </c>
      <c r="K263" s="4" t="s">
        <v>496</v>
      </c>
      <c r="L263" s="4" t="s">
        <v>497</v>
      </c>
      <c r="M263" s="4" t="s">
        <v>498</v>
      </c>
      <c r="N263" s="4" t="s">
        <v>499</v>
      </c>
      <c r="O263" s="4" t="s">
        <v>25</v>
      </c>
      <c r="P263" s="6">
        <v>138693</v>
      </c>
      <c r="Q263" s="7">
        <v>138693</v>
      </c>
    </row>
    <row r="264" spans="1:17" s="8" customFormat="1" ht="30" customHeight="1" x14ac:dyDescent="0.15">
      <c r="A264" s="4" t="s">
        <v>26</v>
      </c>
      <c r="B264" s="4" t="s">
        <v>118</v>
      </c>
      <c r="C264" s="4" t="s">
        <v>119</v>
      </c>
      <c r="D264" s="4" t="s">
        <v>120</v>
      </c>
      <c r="E264" s="4" t="s">
        <v>120</v>
      </c>
      <c r="F264" s="4" t="s">
        <v>19</v>
      </c>
      <c r="G264" s="4" t="s">
        <v>122</v>
      </c>
      <c r="H264" s="4" t="s">
        <v>121</v>
      </c>
      <c r="I264" s="5">
        <v>42614</v>
      </c>
      <c r="J264" s="5">
        <v>43708</v>
      </c>
      <c r="K264" s="4" t="s">
        <v>22</v>
      </c>
      <c r="L264" s="4" t="s">
        <v>23</v>
      </c>
      <c r="M264" s="4" t="s">
        <v>123</v>
      </c>
      <c r="N264" s="4" t="s">
        <v>23</v>
      </c>
      <c r="O264" s="4" t="s">
        <v>25</v>
      </c>
      <c r="P264" s="6">
        <v>474391</v>
      </c>
      <c r="Q264" s="7">
        <v>474391</v>
      </c>
    </row>
    <row r="265" spans="1:17" s="8" customFormat="1" ht="30" customHeight="1" x14ac:dyDescent="0.15">
      <c r="A265" s="4" t="s">
        <v>26</v>
      </c>
      <c r="B265" s="4" t="s">
        <v>118</v>
      </c>
      <c r="C265" s="4" t="s">
        <v>119</v>
      </c>
      <c r="D265" s="4" t="s">
        <v>1559</v>
      </c>
      <c r="E265" s="4" t="s">
        <v>120</v>
      </c>
      <c r="F265" s="4" t="s">
        <v>19</v>
      </c>
      <c r="G265" s="4" t="s">
        <v>122</v>
      </c>
      <c r="H265" s="4" t="s">
        <v>121</v>
      </c>
      <c r="I265" s="5">
        <v>42614</v>
      </c>
      <c r="J265" s="5">
        <v>43708</v>
      </c>
      <c r="K265" s="4" t="s">
        <v>22</v>
      </c>
      <c r="L265" s="4" t="s">
        <v>23</v>
      </c>
      <c r="M265" s="4" t="s">
        <v>123</v>
      </c>
      <c r="N265" s="4" t="s">
        <v>23</v>
      </c>
      <c r="O265" s="4" t="s">
        <v>25</v>
      </c>
      <c r="P265" s="6">
        <v>600</v>
      </c>
      <c r="Q265" s="7">
        <v>600</v>
      </c>
    </row>
    <row r="266" spans="1:17" s="8" customFormat="1" ht="30" customHeight="1" x14ac:dyDescent="0.15">
      <c r="A266" s="4" t="s">
        <v>26</v>
      </c>
      <c r="B266" s="4" t="s">
        <v>118</v>
      </c>
      <c r="C266" s="4" t="s">
        <v>249</v>
      </c>
      <c r="D266" s="4" t="s">
        <v>250</v>
      </c>
      <c r="E266" s="4" t="s">
        <v>250</v>
      </c>
      <c r="F266" s="4" t="s">
        <v>142</v>
      </c>
      <c r="G266" s="4" t="s">
        <v>252</v>
      </c>
      <c r="H266" s="4" t="s">
        <v>251</v>
      </c>
      <c r="I266" s="5">
        <v>42156</v>
      </c>
      <c r="J266" s="5">
        <v>43251</v>
      </c>
      <c r="K266" s="4" t="s">
        <v>145</v>
      </c>
      <c r="L266" s="4" t="s">
        <v>23</v>
      </c>
      <c r="M266" s="4" t="s">
        <v>253</v>
      </c>
      <c r="N266" s="4" t="s">
        <v>23</v>
      </c>
      <c r="O266" s="4" t="s">
        <v>25</v>
      </c>
      <c r="P266" s="6">
        <v>300000</v>
      </c>
      <c r="Q266" s="7">
        <v>600000</v>
      </c>
    </row>
    <row r="267" spans="1:17" s="8" customFormat="1" ht="30" customHeight="1" x14ac:dyDescent="0.15">
      <c r="A267" s="4" t="s">
        <v>26</v>
      </c>
      <c r="B267" s="4" t="s">
        <v>118</v>
      </c>
      <c r="C267" s="4" t="s">
        <v>817</v>
      </c>
      <c r="D267" s="4" t="s">
        <v>818</v>
      </c>
      <c r="E267" s="4" t="s">
        <v>818</v>
      </c>
      <c r="F267" s="4" t="s">
        <v>127</v>
      </c>
      <c r="G267" s="4" t="s">
        <v>820</v>
      </c>
      <c r="H267" s="4" t="s">
        <v>819</v>
      </c>
      <c r="I267" s="5">
        <v>42597</v>
      </c>
      <c r="J267" s="5">
        <v>42780</v>
      </c>
      <c r="K267" s="4" t="s">
        <v>130</v>
      </c>
      <c r="L267" s="4" t="s">
        <v>23</v>
      </c>
      <c r="M267" s="4" t="s">
        <v>821</v>
      </c>
      <c r="N267" s="4" t="s">
        <v>23</v>
      </c>
      <c r="O267" s="4" t="s">
        <v>25</v>
      </c>
      <c r="P267" s="6">
        <v>60000</v>
      </c>
      <c r="Q267" s="7">
        <v>60000</v>
      </c>
    </row>
    <row r="268" spans="1:17" s="8" customFormat="1" ht="30" customHeight="1" x14ac:dyDescent="0.15">
      <c r="A268" s="4" t="s">
        <v>26</v>
      </c>
      <c r="B268" s="4" t="s">
        <v>406</v>
      </c>
      <c r="C268" s="4" t="s">
        <v>1346</v>
      </c>
      <c r="D268" s="4" t="s">
        <v>1347</v>
      </c>
      <c r="E268" s="4" t="s">
        <v>1347</v>
      </c>
      <c r="F268" s="4" t="s">
        <v>74</v>
      </c>
      <c r="G268" s="4" t="s">
        <v>1349</v>
      </c>
      <c r="H268" s="4" t="s">
        <v>1348</v>
      </c>
      <c r="I268" s="5">
        <v>42569</v>
      </c>
      <c r="J268" s="5">
        <v>42608</v>
      </c>
      <c r="K268" s="4" t="s">
        <v>1350</v>
      </c>
      <c r="L268" s="4" t="s">
        <v>1351</v>
      </c>
      <c r="M268" s="4" t="s">
        <v>201</v>
      </c>
      <c r="N268" s="4" t="s">
        <v>23</v>
      </c>
      <c r="O268" s="4" t="s">
        <v>25</v>
      </c>
      <c r="P268" s="6">
        <v>10000</v>
      </c>
      <c r="Q268" s="7">
        <v>10000</v>
      </c>
    </row>
    <row r="269" spans="1:17" s="8" customFormat="1" ht="30" customHeight="1" x14ac:dyDescent="0.15">
      <c r="A269" s="4" t="s">
        <v>26</v>
      </c>
      <c r="B269" s="4" t="s">
        <v>406</v>
      </c>
      <c r="C269" s="4" t="s">
        <v>407</v>
      </c>
      <c r="D269" s="4" t="s">
        <v>897</v>
      </c>
      <c r="E269" s="4" t="s">
        <v>897</v>
      </c>
      <c r="F269" s="4" t="s">
        <v>127</v>
      </c>
      <c r="G269" s="4" t="s">
        <v>899</v>
      </c>
      <c r="H269" s="4" t="s">
        <v>898</v>
      </c>
      <c r="I269" s="5">
        <v>42614</v>
      </c>
      <c r="J269" s="5">
        <v>42978</v>
      </c>
      <c r="K269" s="4" t="s">
        <v>130</v>
      </c>
      <c r="L269" s="4" t="s">
        <v>23</v>
      </c>
      <c r="M269" s="4" t="s">
        <v>900</v>
      </c>
      <c r="N269" s="4" t="s">
        <v>23</v>
      </c>
      <c r="O269" s="4" t="s">
        <v>25</v>
      </c>
      <c r="P269" s="6">
        <v>50316</v>
      </c>
      <c r="Q269" s="7">
        <v>50316</v>
      </c>
    </row>
    <row r="270" spans="1:17" s="8" customFormat="1" ht="30" customHeight="1" x14ac:dyDescent="0.15">
      <c r="A270" s="4" t="s">
        <v>26</v>
      </c>
      <c r="B270" s="4" t="s">
        <v>406</v>
      </c>
      <c r="C270" s="4" t="s">
        <v>407</v>
      </c>
      <c r="D270" s="4" t="s">
        <v>813</v>
      </c>
      <c r="E270" s="4" t="s">
        <v>813</v>
      </c>
      <c r="F270" s="4" t="s">
        <v>19</v>
      </c>
      <c r="G270" s="4" t="s">
        <v>815</v>
      </c>
      <c r="H270" s="4" t="s">
        <v>814</v>
      </c>
      <c r="I270" s="5">
        <v>41426</v>
      </c>
      <c r="J270" s="5">
        <v>43251</v>
      </c>
      <c r="K270" s="4" t="s">
        <v>22</v>
      </c>
      <c r="L270" s="4" t="s">
        <v>23</v>
      </c>
      <c r="M270" s="4" t="s">
        <v>816</v>
      </c>
      <c r="N270" s="4" t="s">
        <v>694</v>
      </c>
      <c r="O270" s="4" t="s">
        <v>25</v>
      </c>
      <c r="P270" s="6">
        <v>60000</v>
      </c>
      <c r="Q270" s="7">
        <v>240000</v>
      </c>
    </row>
    <row r="271" spans="1:17" s="8" customFormat="1" ht="30" customHeight="1" x14ac:dyDescent="0.15">
      <c r="A271" s="4" t="s">
        <v>26</v>
      </c>
      <c r="B271" s="4" t="s">
        <v>406</v>
      </c>
      <c r="C271" s="4" t="s">
        <v>407</v>
      </c>
      <c r="D271" s="4" t="s">
        <v>408</v>
      </c>
      <c r="E271" s="4" t="s">
        <v>408</v>
      </c>
      <c r="F271" s="4" t="s">
        <v>261</v>
      </c>
      <c r="G271" s="4" t="s">
        <v>410</v>
      </c>
      <c r="H271" s="4" t="s">
        <v>409</v>
      </c>
      <c r="I271" s="5">
        <v>42583</v>
      </c>
      <c r="J271" s="5">
        <v>43677</v>
      </c>
      <c r="K271" s="4" t="s">
        <v>264</v>
      </c>
      <c r="L271" s="4" t="s">
        <v>23</v>
      </c>
      <c r="M271" s="4" t="s">
        <v>411</v>
      </c>
      <c r="N271" s="4" t="s">
        <v>412</v>
      </c>
      <c r="O271" s="4" t="s">
        <v>25</v>
      </c>
      <c r="P271" s="6">
        <v>194895</v>
      </c>
      <c r="Q271" s="7">
        <v>194895</v>
      </c>
    </row>
    <row r="272" spans="1:17" s="8" customFormat="1" ht="30" customHeight="1" x14ac:dyDescent="0.15">
      <c r="A272" s="4" t="s">
        <v>26</v>
      </c>
      <c r="B272" s="4" t="s">
        <v>406</v>
      </c>
      <c r="C272" s="4" t="s">
        <v>407</v>
      </c>
      <c r="D272" s="4" t="s">
        <v>621</v>
      </c>
      <c r="E272" s="4" t="s">
        <v>621</v>
      </c>
      <c r="F272" s="4" t="s">
        <v>230</v>
      </c>
      <c r="G272" s="4" t="s">
        <v>623</v>
      </c>
      <c r="H272" s="4" t="s">
        <v>622</v>
      </c>
      <c r="I272" s="5">
        <v>42627</v>
      </c>
      <c r="J272" s="5">
        <v>42991</v>
      </c>
      <c r="K272" s="4" t="s">
        <v>193</v>
      </c>
      <c r="L272" s="4" t="s">
        <v>23</v>
      </c>
      <c r="M272" s="4" t="s">
        <v>624</v>
      </c>
      <c r="N272" s="4" t="s">
        <v>23</v>
      </c>
      <c r="O272" s="4" t="s">
        <v>25</v>
      </c>
      <c r="P272" s="6">
        <v>107736</v>
      </c>
      <c r="Q272" s="7">
        <v>107736</v>
      </c>
    </row>
    <row r="273" spans="1:17" s="8" customFormat="1" ht="30" customHeight="1" x14ac:dyDescent="0.15">
      <c r="A273" s="4" t="s">
        <v>26</v>
      </c>
      <c r="B273" s="4" t="s">
        <v>406</v>
      </c>
      <c r="C273" s="4" t="s">
        <v>407</v>
      </c>
      <c r="D273" s="4" t="s">
        <v>910</v>
      </c>
      <c r="E273" s="4" t="s">
        <v>910</v>
      </c>
      <c r="F273" s="4" t="s">
        <v>348</v>
      </c>
      <c r="G273" s="4" t="s">
        <v>912</v>
      </c>
      <c r="H273" s="4" t="s">
        <v>911</v>
      </c>
      <c r="I273" s="5">
        <v>41426</v>
      </c>
      <c r="J273" s="5">
        <v>43251</v>
      </c>
      <c r="K273" s="4" t="s">
        <v>913</v>
      </c>
      <c r="L273" s="4" t="s">
        <v>23</v>
      </c>
      <c r="M273" s="4" t="s">
        <v>914</v>
      </c>
      <c r="N273" s="4" t="s">
        <v>915</v>
      </c>
      <c r="O273" s="4" t="s">
        <v>25</v>
      </c>
      <c r="P273" s="6">
        <v>50000</v>
      </c>
      <c r="Q273" s="7">
        <v>234000</v>
      </c>
    </row>
    <row r="274" spans="1:17" s="8" customFormat="1" ht="30" customHeight="1" x14ac:dyDescent="0.15">
      <c r="A274" s="4" t="s">
        <v>26</v>
      </c>
      <c r="B274" s="4" t="s">
        <v>406</v>
      </c>
      <c r="C274" s="4" t="s">
        <v>855</v>
      </c>
      <c r="D274" s="4" t="s">
        <v>856</v>
      </c>
      <c r="E274" s="4" t="s">
        <v>856</v>
      </c>
      <c r="F274" s="4" t="s">
        <v>261</v>
      </c>
      <c r="G274" s="4" t="s">
        <v>858</v>
      </c>
      <c r="H274" s="4" t="s">
        <v>857</v>
      </c>
      <c r="I274" s="5">
        <v>42643</v>
      </c>
      <c r="J274" s="5">
        <v>43737</v>
      </c>
      <c r="K274" s="4" t="s">
        <v>264</v>
      </c>
      <c r="L274" s="4" t="s">
        <v>23</v>
      </c>
      <c r="M274" s="4" t="s">
        <v>859</v>
      </c>
      <c r="N274" s="4" t="s">
        <v>860</v>
      </c>
      <c r="O274" s="4" t="s">
        <v>25</v>
      </c>
      <c r="P274" s="6">
        <v>22996</v>
      </c>
      <c r="Q274" s="7">
        <v>22996</v>
      </c>
    </row>
    <row r="275" spans="1:17" s="8" customFormat="1" ht="30" customHeight="1" x14ac:dyDescent="0.15">
      <c r="A275" s="4" t="s">
        <v>26</v>
      </c>
      <c r="B275" s="4" t="s">
        <v>406</v>
      </c>
      <c r="C275" s="4" t="s">
        <v>855</v>
      </c>
      <c r="D275" s="4" t="s">
        <v>1023</v>
      </c>
      <c r="E275" s="4" t="s">
        <v>1023</v>
      </c>
      <c r="F275" s="4" t="s">
        <v>261</v>
      </c>
      <c r="G275" s="4" t="s">
        <v>1025</v>
      </c>
      <c r="H275" s="4" t="s">
        <v>1024</v>
      </c>
      <c r="I275" s="5">
        <v>42643</v>
      </c>
      <c r="J275" s="5">
        <v>43737</v>
      </c>
      <c r="K275" s="4" t="s">
        <v>264</v>
      </c>
      <c r="L275" s="4" t="s">
        <v>23</v>
      </c>
      <c r="M275" s="4" t="s">
        <v>1026</v>
      </c>
      <c r="N275" s="4" t="s">
        <v>1027</v>
      </c>
      <c r="O275" s="4" t="s">
        <v>25</v>
      </c>
      <c r="P275" s="6">
        <v>94587</v>
      </c>
      <c r="Q275" s="7">
        <v>94587</v>
      </c>
    </row>
    <row r="276" spans="1:17" s="8" customFormat="1" ht="30" customHeight="1" x14ac:dyDescent="0.15">
      <c r="A276" s="4" t="s">
        <v>26</v>
      </c>
      <c r="B276" s="4" t="s">
        <v>716</v>
      </c>
      <c r="C276" s="4" t="s">
        <v>717</v>
      </c>
      <c r="D276" s="4" t="s">
        <v>718</v>
      </c>
      <c r="E276" s="4" t="s">
        <v>718</v>
      </c>
      <c r="F276" s="4" t="s">
        <v>74</v>
      </c>
      <c r="G276" s="4" t="s">
        <v>720</v>
      </c>
      <c r="H276" s="4" t="s">
        <v>719</v>
      </c>
      <c r="I276" s="5">
        <v>42516</v>
      </c>
      <c r="J276" s="5">
        <v>42880</v>
      </c>
      <c r="K276" s="4" t="s">
        <v>436</v>
      </c>
      <c r="L276" s="4" t="s">
        <v>721</v>
      </c>
      <c r="M276" s="4" t="s">
        <v>722</v>
      </c>
      <c r="N276" s="4" t="s">
        <v>23</v>
      </c>
      <c r="O276" s="4" t="s">
        <v>25</v>
      </c>
      <c r="P276" s="6">
        <v>79139</v>
      </c>
      <c r="Q276" s="7">
        <v>79139</v>
      </c>
    </row>
    <row r="277" spans="1:17" s="8" customFormat="1" ht="30" customHeight="1" x14ac:dyDescent="0.15">
      <c r="A277" s="4" t="s">
        <v>26</v>
      </c>
      <c r="B277" s="4" t="s">
        <v>124</v>
      </c>
      <c r="C277" s="4" t="s">
        <v>125</v>
      </c>
      <c r="D277" s="4" t="s">
        <v>126</v>
      </c>
      <c r="E277" s="4" t="s">
        <v>126</v>
      </c>
      <c r="F277" s="4" t="s">
        <v>127</v>
      </c>
      <c r="G277" s="4" t="s">
        <v>129</v>
      </c>
      <c r="H277" s="4" t="s">
        <v>128</v>
      </c>
      <c r="I277" s="5">
        <v>42614</v>
      </c>
      <c r="J277" s="5">
        <v>43708</v>
      </c>
      <c r="K277" s="4" t="s">
        <v>130</v>
      </c>
      <c r="L277" s="4" t="s">
        <v>23</v>
      </c>
      <c r="M277" s="4" t="s">
        <v>131</v>
      </c>
      <c r="N277" s="4" t="s">
        <v>23</v>
      </c>
      <c r="O277" s="4" t="s">
        <v>25</v>
      </c>
      <c r="P277" s="6">
        <v>473632</v>
      </c>
      <c r="Q277" s="7">
        <v>473632</v>
      </c>
    </row>
    <row r="278" spans="1:17" s="8" customFormat="1" ht="30" customHeight="1" x14ac:dyDescent="0.15">
      <c r="A278" s="4" t="s">
        <v>26</v>
      </c>
      <c r="B278" s="4" t="s">
        <v>97</v>
      </c>
      <c r="C278" s="4" t="s">
        <v>448</v>
      </c>
      <c r="D278" s="4" t="s">
        <v>971</v>
      </c>
      <c r="E278" s="4" t="s">
        <v>971</v>
      </c>
      <c r="F278" s="4" t="s">
        <v>74</v>
      </c>
      <c r="G278" s="4" t="s">
        <v>973</v>
      </c>
      <c r="H278" s="4" t="s">
        <v>972</v>
      </c>
      <c r="I278" s="5">
        <v>42249</v>
      </c>
      <c r="J278" s="5">
        <v>42643</v>
      </c>
      <c r="K278" s="4" t="s">
        <v>974</v>
      </c>
      <c r="L278" s="4" t="s">
        <v>975</v>
      </c>
      <c r="M278" s="4" t="s">
        <v>976</v>
      </c>
      <c r="N278" s="4" t="s">
        <v>977</v>
      </c>
      <c r="O278" s="4" t="s">
        <v>25</v>
      </c>
      <c r="P278" s="6">
        <v>43700</v>
      </c>
      <c r="Q278" s="7">
        <v>91107</v>
      </c>
    </row>
    <row r="279" spans="1:17" s="8" customFormat="1" ht="30" customHeight="1" x14ac:dyDescent="0.15">
      <c r="A279" s="4" t="s">
        <v>26</v>
      </c>
      <c r="B279" s="4" t="s">
        <v>97</v>
      </c>
      <c r="C279" s="4" t="s">
        <v>448</v>
      </c>
      <c r="D279" s="4" t="s">
        <v>449</v>
      </c>
      <c r="E279" s="4" t="s">
        <v>449</v>
      </c>
      <c r="F279" s="4" t="s">
        <v>189</v>
      </c>
      <c r="G279" s="4" t="s">
        <v>451</v>
      </c>
      <c r="H279" s="4" t="s">
        <v>450</v>
      </c>
      <c r="I279" s="5">
        <v>42552</v>
      </c>
      <c r="J279" s="5">
        <v>42916</v>
      </c>
      <c r="K279" s="4" t="s">
        <v>436</v>
      </c>
      <c r="L279" s="4" t="s">
        <v>452</v>
      </c>
      <c r="M279" s="4" t="s">
        <v>453</v>
      </c>
      <c r="N279" s="4" t="s">
        <v>23</v>
      </c>
      <c r="O279" s="4" t="s">
        <v>25</v>
      </c>
      <c r="P279" s="6">
        <f>162903+37075</f>
        <v>199978</v>
      </c>
      <c r="Q279" s="7">
        <v>199978</v>
      </c>
    </row>
    <row r="280" spans="1:17" s="8" customFormat="1" ht="30" customHeight="1" x14ac:dyDescent="0.15">
      <c r="A280" s="4" t="s">
        <v>26</v>
      </c>
      <c r="B280" s="4" t="s">
        <v>97</v>
      </c>
      <c r="C280" s="4" t="s">
        <v>473</v>
      </c>
      <c r="D280" s="4" t="s">
        <v>474</v>
      </c>
      <c r="E280" s="4" t="s">
        <v>474</v>
      </c>
      <c r="F280" s="4" t="s">
        <v>261</v>
      </c>
      <c r="G280" s="4" t="s">
        <v>476</v>
      </c>
      <c r="H280" s="4" t="s">
        <v>475</v>
      </c>
      <c r="I280" s="5">
        <v>42557</v>
      </c>
      <c r="J280" s="5">
        <v>42947</v>
      </c>
      <c r="K280" s="4" t="s">
        <v>264</v>
      </c>
      <c r="L280" s="4" t="s">
        <v>23</v>
      </c>
      <c r="M280" s="4" t="s">
        <v>477</v>
      </c>
      <c r="N280" s="4" t="s">
        <v>478</v>
      </c>
      <c r="O280" s="4" t="s">
        <v>25</v>
      </c>
      <c r="P280" s="6">
        <v>150661</v>
      </c>
      <c r="Q280" s="7">
        <v>150661</v>
      </c>
    </row>
    <row r="281" spans="1:17" s="8" customFormat="1" ht="30" customHeight="1" x14ac:dyDescent="0.15">
      <c r="A281" s="4" t="s">
        <v>26</v>
      </c>
      <c r="B281" s="4" t="s">
        <v>97</v>
      </c>
      <c r="C281" s="4" t="s">
        <v>916</v>
      </c>
      <c r="D281" s="4" t="s">
        <v>917</v>
      </c>
      <c r="E281" s="4" t="s">
        <v>917</v>
      </c>
      <c r="F281" s="4" t="s">
        <v>261</v>
      </c>
      <c r="G281" s="4" t="s">
        <v>919</v>
      </c>
      <c r="H281" s="4" t="s">
        <v>918</v>
      </c>
      <c r="I281" s="5">
        <v>42495</v>
      </c>
      <c r="J281" s="5">
        <v>43251</v>
      </c>
      <c r="K281" s="4" t="s">
        <v>264</v>
      </c>
      <c r="L281" s="4" t="s">
        <v>23</v>
      </c>
      <c r="M281" s="4" t="s">
        <v>920</v>
      </c>
      <c r="N281" s="4" t="s">
        <v>921</v>
      </c>
      <c r="O281" s="4" t="s">
        <v>25</v>
      </c>
      <c r="P281" s="6">
        <v>50000</v>
      </c>
      <c r="Q281" s="7">
        <v>171557</v>
      </c>
    </row>
    <row r="282" spans="1:17" s="8" customFormat="1" ht="30" customHeight="1" x14ac:dyDescent="0.15">
      <c r="A282" s="4" t="s">
        <v>26</v>
      </c>
      <c r="B282" s="4" t="s">
        <v>97</v>
      </c>
      <c r="C282" s="4" t="s">
        <v>531</v>
      </c>
      <c r="D282" s="4" t="s">
        <v>532</v>
      </c>
      <c r="E282" s="4" t="s">
        <v>532</v>
      </c>
      <c r="F282" s="4" t="s">
        <v>261</v>
      </c>
      <c r="G282" s="4" t="s">
        <v>534</v>
      </c>
      <c r="H282" s="4" t="s">
        <v>533</v>
      </c>
      <c r="I282" s="5">
        <v>42614</v>
      </c>
      <c r="J282" s="5">
        <v>42985</v>
      </c>
      <c r="K282" s="4" t="s">
        <v>264</v>
      </c>
      <c r="L282" s="4" t="s">
        <v>23</v>
      </c>
      <c r="M282" s="4" t="s">
        <v>535</v>
      </c>
      <c r="N282" s="4" t="s">
        <v>23</v>
      </c>
      <c r="O282" s="4" t="s">
        <v>25</v>
      </c>
      <c r="P282" s="6">
        <v>134808</v>
      </c>
      <c r="Q282" s="7">
        <v>134808</v>
      </c>
    </row>
    <row r="283" spans="1:17" s="8" customFormat="1" ht="30" customHeight="1" x14ac:dyDescent="0.15">
      <c r="A283" s="4" t="s">
        <v>26</v>
      </c>
      <c r="B283" s="4" t="s">
        <v>97</v>
      </c>
      <c r="C283" s="4" t="s">
        <v>861</v>
      </c>
      <c r="D283" s="4" t="s">
        <v>862</v>
      </c>
      <c r="E283" s="4" t="s">
        <v>862</v>
      </c>
      <c r="F283" s="4" t="s">
        <v>19</v>
      </c>
      <c r="G283" s="4" t="s">
        <v>864</v>
      </c>
      <c r="H283" s="4" t="s">
        <v>863</v>
      </c>
      <c r="I283" s="5">
        <v>42552</v>
      </c>
      <c r="J283" s="5">
        <v>42916</v>
      </c>
      <c r="K283" s="4" t="s">
        <v>22</v>
      </c>
      <c r="L283" s="4" t="s">
        <v>23</v>
      </c>
      <c r="M283" s="4" t="s">
        <v>865</v>
      </c>
      <c r="N283" s="4" t="s">
        <v>23</v>
      </c>
      <c r="O283" s="4" t="s">
        <v>25</v>
      </c>
      <c r="P283" s="6">
        <v>54020</v>
      </c>
      <c r="Q283" s="7">
        <v>54020</v>
      </c>
    </row>
    <row r="284" spans="1:17" s="8" customFormat="1" ht="30" customHeight="1" x14ac:dyDescent="0.15">
      <c r="A284" s="4" t="s">
        <v>26</v>
      </c>
      <c r="B284" s="4" t="s">
        <v>97</v>
      </c>
      <c r="C284" s="4" t="s">
        <v>159</v>
      </c>
      <c r="D284" s="4" t="s">
        <v>160</v>
      </c>
      <c r="E284" s="4" t="s">
        <v>160</v>
      </c>
      <c r="F284" s="4" t="s">
        <v>19</v>
      </c>
      <c r="G284" s="4" t="s">
        <v>162</v>
      </c>
      <c r="H284" s="4" t="s">
        <v>161</v>
      </c>
      <c r="I284" s="5">
        <v>42583</v>
      </c>
      <c r="J284" s="5">
        <v>43677</v>
      </c>
      <c r="K284" s="4" t="s">
        <v>22</v>
      </c>
      <c r="L284" s="4" t="s">
        <v>23</v>
      </c>
      <c r="M284" s="4" t="s">
        <v>163</v>
      </c>
      <c r="N284" s="4" t="s">
        <v>23</v>
      </c>
      <c r="O284" s="4" t="s">
        <v>25</v>
      </c>
      <c r="P284" s="6">
        <v>400000</v>
      </c>
      <c r="Q284" s="7">
        <v>400000</v>
      </c>
    </row>
    <row r="285" spans="1:17" s="8" customFormat="1" ht="30" customHeight="1" x14ac:dyDescent="0.15">
      <c r="A285" s="4" t="s">
        <v>26</v>
      </c>
      <c r="B285" s="4" t="s">
        <v>97</v>
      </c>
      <c r="C285" s="4" t="s">
        <v>657</v>
      </c>
      <c r="D285" s="4" t="s">
        <v>658</v>
      </c>
      <c r="E285" s="4" t="s">
        <v>658</v>
      </c>
      <c r="F285" s="4" t="s">
        <v>261</v>
      </c>
      <c r="G285" s="4" t="s">
        <v>660</v>
      </c>
      <c r="H285" s="4" t="s">
        <v>659</v>
      </c>
      <c r="I285" s="5">
        <v>42064</v>
      </c>
      <c r="J285" s="5">
        <v>43100</v>
      </c>
      <c r="K285" s="4" t="s">
        <v>264</v>
      </c>
      <c r="L285" s="4" t="s">
        <v>23</v>
      </c>
      <c r="M285" s="4" t="s">
        <v>661</v>
      </c>
      <c r="N285" s="4" t="s">
        <v>662</v>
      </c>
      <c r="O285" s="4" t="s">
        <v>25</v>
      </c>
      <c r="P285" s="6">
        <v>99545</v>
      </c>
      <c r="Q285" s="7">
        <v>195590</v>
      </c>
    </row>
    <row r="286" spans="1:17" s="8" customFormat="1" ht="30" customHeight="1" x14ac:dyDescent="0.15">
      <c r="A286" s="4" t="s">
        <v>26</v>
      </c>
      <c r="B286" s="4" t="s">
        <v>97</v>
      </c>
      <c r="C286" s="4" t="s">
        <v>98</v>
      </c>
      <c r="D286" s="4" t="s">
        <v>99</v>
      </c>
      <c r="E286" s="4" t="s">
        <v>99</v>
      </c>
      <c r="F286" s="4" t="s">
        <v>19</v>
      </c>
      <c r="G286" s="4" t="s">
        <v>101</v>
      </c>
      <c r="H286" s="4" t="s">
        <v>100</v>
      </c>
      <c r="I286" s="5">
        <v>42644</v>
      </c>
      <c r="J286" s="5">
        <v>43738</v>
      </c>
      <c r="K286" s="4" t="s">
        <v>22</v>
      </c>
      <c r="L286" s="4" t="s">
        <v>23</v>
      </c>
      <c r="M286" s="4" t="s">
        <v>102</v>
      </c>
      <c r="N286" s="4" t="s">
        <v>23</v>
      </c>
      <c r="O286" s="4" t="s">
        <v>25</v>
      </c>
      <c r="P286" s="6">
        <v>498835</v>
      </c>
      <c r="Q286" s="7">
        <v>498835</v>
      </c>
    </row>
    <row r="287" spans="1:17" s="8" customFormat="1" ht="30" customHeight="1" x14ac:dyDescent="0.15">
      <c r="A287" s="4" t="s">
        <v>26</v>
      </c>
      <c r="B287" s="4" t="s">
        <v>1289</v>
      </c>
      <c r="C287" s="4" t="s">
        <v>1290</v>
      </c>
      <c r="D287" s="4" t="s">
        <v>1291</v>
      </c>
      <c r="E287" s="4" t="s">
        <v>1291</v>
      </c>
      <c r="F287" s="4" t="s">
        <v>189</v>
      </c>
      <c r="G287" s="4" t="s">
        <v>1293</v>
      </c>
      <c r="H287" s="4" t="s">
        <v>1292</v>
      </c>
      <c r="I287" s="5">
        <v>42644</v>
      </c>
      <c r="J287" s="5">
        <v>43008</v>
      </c>
      <c r="K287" s="4" t="s">
        <v>1294</v>
      </c>
      <c r="L287" s="4" t="s">
        <v>22</v>
      </c>
      <c r="M287" s="4" t="s">
        <v>1295</v>
      </c>
      <c r="N287" s="4" t="s">
        <v>1296</v>
      </c>
      <c r="O287" s="4" t="s">
        <v>25</v>
      </c>
      <c r="P287" s="6">
        <v>14430</v>
      </c>
      <c r="Q287" s="7">
        <v>14430</v>
      </c>
    </row>
    <row r="288" spans="1:17" s="8" customFormat="1" ht="30" customHeight="1" x14ac:dyDescent="0.15">
      <c r="A288" s="4" t="s">
        <v>26</v>
      </c>
      <c r="B288" s="4" t="s">
        <v>1289</v>
      </c>
      <c r="C288" s="4" t="s">
        <v>1515</v>
      </c>
      <c r="D288" s="4" t="s">
        <v>1516</v>
      </c>
      <c r="E288" s="4" t="s">
        <v>1516</v>
      </c>
      <c r="F288" s="4" t="s">
        <v>760</v>
      </c>
      <c r="G288" s="4" t="s">
        <v>1518</v>
      </c>
      <c r="H288" s="4" t="s">
        <v>1517</v>
      </c>
      <c r="I288" s="5">
        <v>42577</v>
      </c>
      <c r="J288" s="5">
        <v>42941</v>
      </c>
      <c r="K288" s="4" t="s">
        <v>1519</v>
      </c>
      <c r="L288" s="4" t="s">
        <v>23</v>
      </c>
      <c r="M288" s="4" t="s">
        <v>201</v>
      </c>
      <c r="N288" s="4" t="s">
        <v>23</v>
      </c>
      <c r="O288" s="4" t="s">
        <v>25</v>
      </c>
      <c r="P288" s="6">
        <v>3000</v>
      </c>
      <c r="Q288" s="7">
        <v>3000</v>
      </c>
    </row>
    <row r="289" spans="1:17" s="8" customFormat="1" ht="30" customHeight="1" x14ac:dyDescent="0.15">
      <c r="A289" s="4" t="s">
        <v>26</v>
      </c>
      <c r="B289" s="4" t="s">
        <v>649</v>
      </c>
      <c r="C289" s="4" t="s">
        <v>650</v>
      </c>
      <c r="D289" s="4" t="s">
        <v>651</v>
      </c>
      <c r="E289" s="4" t="s">
        <v>651</v>
      </c>
      <c r="F289" s="4" t="s">
        <v>74</v>
      </c>
      <c r="G289" s="4" t="s">
        <v>653</v>
      </c>
      <c r="H289" s="4" t="s">
        <v>652</v>
      </c>
      <c r="I289" s="5">
        <v>42579</v>
      </c>
      <c r="J289" s="5">
        <v>42643</v>
      </c>
      <c r="K289" s="4" t="s">
        <v>654</v>
      </c>
      <c r="L289" s="4" t="s">
        <v>655</v>
      </c>
      <c r="M289" s="4" t="s">
        <v>656</v>
      </c>
      <c r="N289" s="4" t="s">
        <v>23</v>
      </c>
      <c r="O289" s="4" t="s">
        <v>25</v>
      </c>
      <c r="P289" s="6">
        <v>99993</v>
      </c>
      <c r="Q289" s="7">
        <v>99993</v>
      </c>
    </row>
    <row r="290" spans="1:17" s="8" customFormat="1" ht="30" customHeight="1" x14ac:dyDescent="0.15">
      <c r="A290" s="4" t="s">
        <v>26</v>
      </c>
      <c r="B290" s="4" t="s">
        <v>584</v>
      </c>
      <c r="C290" s="4" t="s">
        <v>978</v>
      </c>
      <c r="D290" s="4" t="s">
        <v>979</v>
      </c>
      <c r="E290" s="4" t="s">
        <v>979</v>
      </c>
      <c r="F290" s="4" t="s">
        <v>19</v>
      </c>
      <c r="G290" s="4" t="s">
        <v>981</v>
      </c>
      <c r="H290" s="4" t="s">
        <v>980</v>
      </c>
      <c r="I290" s="5">
        <v>42614</v>
      </c>
      <c r="J290" s="5">
        <v>43008</v>
      </c>
      <c r="K290" s="4" t="s">
        <v>22</v>
      </c>
      <c r="L290" s="4" t="s">
        <v>23</v>
      </c>
      <c r="M290" s="4" t="s">
        <v>982</v>
      </c>
      <c r="N290" s="4" t="s">
        <v>23</v>
      </c>
      <c r="O290" s="4" t="s">
        <v>25</v>
      </c>
      <c r="P290" s="6">
        <v>42456</v>
      </c>
      <c r="Q290" s="7">
        <v>42456</v>
      </c>
    </row>
    <row r="291" spans="1:17" s="8" customFormat="1" ht="30" customHeight="1" x14ac:dyDescent="0.15">
      <c r="A291" s="4" t="s">
        <v>26</v>
      </c>
      <c r="B291" s="4" t="s">
        <v>584</v>
      </c>
      <c r="C291" s="4" t="s">
        <v>585</v>
      </c>
      <c r="D291" s="4" t="s">
        <v>1463</v>
      </c>
      <c r="E291" s="4" t="s">
        <v>1463</v>
      </c>
      <c r="F291" s="4" t="s">
        <v>142</v>
      </c>
      <c r="G291" s="4" t="s">
        <v>1465</v>
      </c>
      <c r="H291" s="4" t="s">
        <v>1464</v>
      </c>
      <c r="I291" s="5">
        <v>42625</v>
      </c>
      <c r="J291" s="5">
        <v>44815</v>
      </c>
      <c r="K291" s="4" t="s">
        <v>145</v>
      </c>
      <c r="L291" s="4" t="s">
        <v>1359</v>
      </c>
      <c r="M291" s="4" t="s">
        <v>1466</v>
      </c>
      <c r="N291" s="4" t="s">
        <v>23</v>
      </c>
      <c r="O291" s="4" t="s">
        <v>25</v>
      </c>
      <c r="P291" s="6">
        <v>5000</v>
      </c>
      <c r="Q291" s="7">
        <v>5000</v>
      </c>
    </row>
    <row r="292" spans="1:17" s="8" customFormat="1" ht="30" customHeight="1" x14ac:dyDescent="0.15">
      <c r="A292" s="4" t="s">
        <v>26</v>
      </c>
      <c r="B292" s="4" t="s">
        <v>584</v>
      </c>
      <c r="C292" s="4" t="s">
        <v>585</v>
      </c>
      <c r="D292" s="4" t="s">
        <v>586</v>
      </c>
      <c r="E292" s="4" t="s">
        <v>586</v>
      </c>
      <c r="F292" s="4" t="s">
        <v>587</v>
      </c>
      <c r="G292" s="4" t="s">
        <v>589</v>
      </c>
      <c r="H292" s="4" t="s">
        <v>588</v>
      </c>
      <c r="I292" s="5">
        <v>42614</v>
      </c>
      <c r="J292" s="5">
        <v>43099</v>
      </c>
      <c r="K292" s="4" t="s">
        <v>590</v>
      </c>
      <c r="L292" s="4" t="s">
        <v>591</v>
      </c>
      <c r="M292" s="4" t="s">
        <v>592</v>
      </c>
      <c r="N292" s="4" t="s">
        <v>23</v>
      </c>
      <c r="O292" s="4" t="s">
        <v>25</v>
      </c>
      <c r="P292" s="6">
        <v>123000</v>
      </c>
      <c r="Q292" s="7">
        <v>123000</v>
      </c>
    </row>
    <row r="293" spans="1:17" s="8" customFormat="1" ht="30" customHeight="1" x14ac:dyDescent="0.15">
      <c r="A293" s="4" t="s">
        <v>26</v>
      </c>
      <c r="B293" s="4" t="s">
        <v>1004</v>
      </c>
      <c r="C293" s="4" t="s">
        <v>1493</v>
      </c>
      <c r="D293" s="4" t="s">
        <v>1494</v>
      </c>
      <c r="E293" s="4" t="s">
        <v>1495</v>
      </c>
      <c r="F293" s="4" t="s">
        <v>142</v>
      </c>
      <c r="G293" s="4" t="s">
        <v>1496</v>
      </c>
      <c r="H293" s="4" t="s">
        <v>1496</v>
      </c>
      <c r="I293" s="5">
        <v>41061</v>
      </c>
      <c r="J293" s="5">
        <v>45838</v>
      </c>
      <c r="K293" s="4" t="s">
        <v>145</v>
      </c>
      <c r="L293" s="4" t="s">
        <v>23</v>
      </c>
      <c r="M293" s="4" t="s">
        <v>1497</v>
      </c>
      <c r="N293" s="4" t="s">
        <v>23</v>
      </c>
      <c r="O293" s="4" t="s">
        <v>25</v>
      </c>
      <c r="P293" s="6">
        <v>3848</v>
      </c>
      <c r="Q293" s="7">
        <v>57429</v>
      </c>
    </row>
    <row r="294" spans="1:17" s="8" customFormat="1" ht="30" customHeight="1" x14ac:dyDescent="0.15">
      <c r="A294" s="4" t="s">
        <v>26</v>
      </c>
      <c r="B294" s="4" t="s">
        <v>1004</v>
      </c>
      <c r="C294" s="4" t="s">
        <v>1005</v>
      </c>
      <c r="D294" s="4" t="s">
        <v>1006</v>
      </c>
      <c r="E294" s="4" t="s">
        <v>1006</v>
      </c>
      <c r="F294" s="4" t="s">
        <v>851</v>
      </c>
      <c r="G294" s="4" t="s">
        <v>1008</v>
      </c>
      <c r="H294" s="4" t="s">
        <v>1007</v>
      </c>
      <c r="I294" s="5">
        <v>42607</v>
      </c>
      <c r="J294" s="5">
        <v>42971</v>
      </c>
      <c r="K294" s="4" t="s">
        <v>70</v>
      </c>
      <c r="L294" s="4" t="s">
        <v>23</v>
      </c>
      <c r="M294" s="4" t="s">
        <v>1009</v>
      </c>
      <c r="N294" s="4" t="s">
        <v>23</v>
      </c>
      <c r="O294" s="4" t="s">
        <v>25</v>
      </c>
      <c r="P294" s="6">
        <v>38290</v>
      </c>
      <c r="Q294" s="7">
        <v>38290</v>
      </c>
    </row>
    <row r="295" spans="1:17" s="8" customFormat="1" ht="30" customHeight="1" x14ac:dyDescent="0.15">
      <c r="A295" s="4" t="s">
        <v>26</v>
      </c>
      <c r="B295" s="4" t="s">
        <v>1565</v>
      </c>
      <c r="C295" s="4" t="s">
        <v>1566</v>
      </c>
      <c r="D295" s="4" t="s">
        <v>1567</v>
      </c>
      <c r="E295" s="4" t="s">
        <v>1568</v>
      </c>
      <c r="F295" s="4" t="s">
        <v>637</v>
      </c>
      <c r="G295" s="4" t="s">
        <v>1570</v>
      </c>
      <c r="H295" s="4" t="s">
        <v>1569</v>
      </c>
      <c r="I295" s="5">
        <v>41167</v>
      </c>
      <c r="J295" s="5">
        <v>42613</v>
      </c>
      <c r="K295" s="4" t="s">
        <v>1571</v>
      </c>
      <c r="L295" s="4" t="s">
        <v>22</v>
      </c>
      <c r="M295" s="4" t="s">
        <v>1572</v>
      </c>
      <c r="N295" s="4" t="s">
        <v>23</v>
      </c>
      <c r="O295" s="4" t="s">
        <v>25</v>
      </c>
      <c r="P295" s="6">
        <v>150</v>
      </c>
      <c r="Q295" s="7">
        <v>80117</v>
      </c>
    </row>
  </sheetData>
  <sortState ref="A2:S295">
    <sortCondition ref="A2:A295"/>
    <sortCondition ref="B2:B295"/>
    <sortCondition ref="C2:C295"/>
  </sortState>
  <printOptions gridLines="1"/>
  <pageMargins left="0" right="0" top="0" bottom="0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FY17Q1</vt:lpstr>
      <vt:lpstr>FY17Q1!Print_Area</vt:lpstr>
      <vt:lpstr>FY17Q1!Print_Titles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 Maze</dc:creator>
  <cp:lastModifiedBy>user</cp:lastModifiedBy>
  <cp:lastPrinted>2016-10-25T14:41:50Z</cp:lastPrinted>
  <dcterms:created xsi:type="dcterms:W3CDTF">2016-10-07T11:24:06Z</dcterms:created>
  <dcterms:modified xsi:type="dcterms:W3CDTF">2016-12-01T18:47:34Z</dcterms:modified>
</cp:coreProperties>
</file>