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ze\Desktop\"/>
    </mc:Choice>
  </mc:AlternateContent>
  <bookViews>
    <workbookView xWindow="0" yWindow="0" windowWidth="21600" windowHeight="9885"/>
  </bookViews>
  <sheets>
    <sheet name="Awards" sheetId="1" r:id="rId1"/>
  </sheets>
  <calcPr calcId="152511"/>
</workbook>
</file>

<file path=xl/calcChain.xml><?xml version="1.0" encoding="utf-8"?>
<calcChain xmlns="http://schemas.openxmlformats.org/spreadsheetml/2006/main">
  <c r="P67" i="1" l="1"/>
  <c r="P68" i="1"/>
  <c r="P69" i="1"/>
  <c r="P70" i="1"/>
  <c r="P75" i="1"/>
  <c r="P76" i="1"/>
  <c r="P82" i="1"/>
  <c r="P83" i="1"/>
  <c r="P87" i="1"/>
  <c r="P90" i="1"/>
  <c r="P94" i="1"/>
  <c r="P96" i="1"/>
  <c r="P98" i="1"/>
  <c r="P100" i="1"/>
  <c r="P102" i="1"/>
  <c r="P113" i="1"/>
  <c r="P114" i="1"/>
  <c r="Q114" i="1"/>
  <c r="P21" i="1"/>
  <c r="P27" i="1"/>
  <c r="P31" i="1"/>
  <c r="P32" i="1"/>
  <c r="P37" i="1"/>
  <c r="P38" i="1"/>
  <c r="P46" i="1"/>
  <c r="P47" i="1"/>
  <c r="P48" i="1"/>
  <c r="Q48" i="1"/>
  <c r="P54" i="1"/>
  <c r="P55" i="1"/>
  <c r="P58" i="1"/>
  <c r="Q58" i="1"/>
  <c r="P60" i="1"/>
  <c r="P61" i="1"/>
  <c r="P63" i="1"/>
  <c r="Q63" i="1"/>
  <c r="Q120" i="1"/>
  <c r="P120" i="1"/>
  <c r="P133" i="1"/>
  <c r="P137" i="1"/>
  <c r="P138" i="1"/>
  <c r="Q138" i="1"/>
  <c r="P139" i="1"/>
  <c r="Q139" i="1"/>
  <c r="P140" i="1"/>
  <c r="Q140" i="1"/>
  <c r="P141" i="1"/>
  <c r="Q141" i="1"/>
  <c r="P148" i="1"/>
  <c r="P151" i="1"/>
  <c r="Q151" i="1"/>
  <c r="P152" i="1"/>
  <c r="Q152" i="1"/>
  <c r="P153" i="1"/>
  <c r="P154" i="1"/>
  <c r="P159" i="1"/>
  <c r="P161" i="1"/>
  <c r="P165" i="1"/>
  <c r="P167" i="1"/>
  <c r="P171" i="1"/>
  <c r="P176" i="1"/>
  <c r="P177" i="1"/>
  <c r="P178" i="1"/>
  <c r="P180" i="1"/>
  <c r="Q180" i="1"/>
  <c r="N181" i="1"/>
  <c r="P8" i="1"/>
  <c r="P16" i="1"/>
  <c r="Q16" i="1"/>
  <c r="Q181" i="1" l="1"/>
  <c r="P181" i="1"/>
</calcChain>
</file>

<file path=xl/sharedStrings.xml><?xml version="1.0" encoding="utf-8"?>
<sst xmlns="http://schemas.openxmlformats.org/spreadsheetml/2006/main" count="1986" uniqueCount="912">
  <si>
    <t>Division</t>
  </si>
  <si>
    <t>Department</t>
  </si>
  <si>
    <t>PI</t>
  </si>
  <si>
    <t>Fund</t>
  </si>
  <si>
    <t>Grant</t>
  </si>
  <si>
    <t>Fund Group Desc</t>
  </si>
  <si>
    <t>Short Title</t>
  </si>
  <si>
    <t>Sponsor</t>
  </si>
  <si>
    <t>Prime Sponsor</t>
  </si>
  <si>
    <t>Start Date</t>
  </si>
  <si>
    <t>End Date</t>
  </si>
  <si>
    <t>Status</t>
  </si>
  <si>
    <t>College of Science</t>
  </si>
  <si>
    <t>COS Academic Admin &amp; Student Svcs</t>
  </si>
  <si>
    <t>Schnur, Joel M</t>
  </si>
  <si>
    <t>202590</t>
  </si>
  <si>
    <t>OTHER DOD CONTRACTS</t>
  </si>
  <si>
    <t>White Paper: Translational Peptide Research for Personal Protection</t>
  </si>
  <si>
    <t>DTRA/Translational Peptide</t>
  </si>
  <si>
    <t>US Department of Defense</t>
  </si>
  <si>
    <t/>
  </si>
  <si>
    <t>Active</t>
  </si>
  <si>
    <t>Volgenau School of Engineering</t>
  </si>
  <si>
    <t>Ctr for Secure Information</t>
  </si>
  <si>
    <t xml:space="preserve">Jajodia, Sushil </t>
  </si>
  <si>
    <t>203047</t>
  </si>
  <si>
    <t>Army Grants</t>
  </si>
  <si>
    <t>Adversarial and Uncertain Reasoning for Adaptive Cyber Defense: Building the Scientific Foundations</t>
  </si>
  <si>
    <t>ARO/Adaptive Cyber Defense</t>
  </si>
  <si>
    <t>US Department of the Army</t>
  </si>
  <si>
    <t>College Humanities &amp;Social Sciences</t>
  </si>
  <si>
    <t>GMU Foundation Research Support</t>
  </si>
  <si>
    <t>George Mason Univ Foundation</t>
  </si>
  <si>
    <t>Ctr for Earth Observation CEOSR</t>
  </si>
  <si>
    <t xml:space="preserve">Agouris, Peggy </t>
  </si>
  <si>
    <t>203406</t>
  </si>
  <si>
    <t>Fed Pass Thru Nonst Contracts(0301)</t>
  </si>
  <si>
    <t>PPS Data System Development and Support</t>
  </si>
  <si>
    <t>ASRC/METS II Bridge</t>
  </si>
  <si>
    <t>ASRC Management Services (AMS)</t>
  </si>
  <si>
    <t>National Aeronautics and Space Administration</t>
  </si>
  <si>
    <t>Civil Engineering&amp; Infrastructure</t>
  </si>
  <si>
    <t xml:space="preserve">Moller Ferreira, Celso </t>
  </si>
  <si>
    <t>203469</t>
  </si>
  <si>
    <t>Fed Pass Thru Nonstate Grants(0301)</t>
  </si>
  <si>
    <t>Improving and Quantifying Wetlands’ Potential to Reduce Storm Surge Impacts (VA)</t>
  </si>
  <si>
    <t>NFWF/DOI/Storm Surge Impacts (VA)</t>
  </si>
  <si>
    <t>National Fish and Wildlife Foundati</t>
  </si>
  <si>
    <t>Department of the Interior</t>
  </si>
  <si>
    <t>203444</t>
  </si>
  <si>
    <t>Navy Grants</t>
  </si>
  <si>
    <t>ASSERT:  Automated Security System Event Response Techniques</t>
  </si>
  <si>
    <t>ONR/ASSERT</t>
  </si>
  <si>
    <t>US Department of the Navy</t>
  </si>
  <si>
    <t>Goodings, Deborah Janet</t>
  </si>
  <si>
    <t>203450</t>
  </si>
  <si>
    <t>Natl Science Fdn Contracts</t>
  </si>
  <si>
    <t>NSF IPA: Deborah Goodings</t>
  </si>
  <si>
    <t>NSF/IPA:  D Goodings</t>
  </si>
  <si>
    <t>National Science Foundation</t>
  </si>
  <si>
    <t>C4I Center</t>
  </si>
  <si>
    <t>Roeting, William H.</t>
  </si>
  <si>
    <t>203449</t>
  </si>
  <si>
    <t>Smart Node Pod Initiative</t>
  </si>
  <si>
    <t>WTI/USAF/Smart Node Pod</t>
  </si>
  <si>
    <t>Webworld Technologies, Inc. (WTI)</t>
  </si>
  <si>
    <t>Air Force</t>
  </si>
  <si>
    <t>Computer Science (CS)</t>
  </si>
  <si>
    <t xml:space="preserve">Shehu, Amarda </t>
  </si>
  <si>
    <t>202584</t>
  </si>
  <si>
    <t>National Science Fdn Grants</t>
  </si>
  <si>
    <t>CAREER:Probabilistic Methods for Addressing Complexing and Constraints in Protein Systems</t>
  </si>
  <si>
    <t>NSF/CAREER:Protein Systems</t>
  </si>
  <si>
    <t>College of Educ &amp; Human Development</t>
  </si>
  <si>
    <t>Div Specl Ed &amp; Disability Research</t>
  </si>
  <si>
    <t>Behrmann, Michael M</t>
  </si>
  <si>
    <t>203099</t>
  </si>
  <si>
    <t>Fed Pass- Thru State Grants</t>
  </si>
  <si>
    <t>TTAC Main FY14</t>
  </si>
  <si>
    <t>VDOE/USDE/TTAC Main FY14</t>
  </si>
  <si>
    <t>Virginia Department of Education</t>
  </si>
  <si>
    <t>US Department of Education</t>
  </si>
  <si>
    <t>Becker, Peter A</t>
  </si>
  <si>
    <t>202954</t>
  </si>
  <si>
    <t>Earth Observing &amp; Space Research, Remote Sensing Computational Physics, Computational Fluid Dynamics, &amp; Associated Scientific Fields</t>
  </si>
  <si>
    <t>NRL/Earth Observing &amp; Space Res.</t>
  </si>
  <si>
    <t>Regan, Kelley S</t>
  </si>
  <si>
    <t>202760</t>
  </si>
  <si>
    <t>Office of Educ Grants</t>
  </si>
  <si>
    <t>Applying Scholarship to Create &amp; Evaluate Next Developments in Special Education</t>
  </si>
  <si>
    <t>USDE/Preparing Special Educators</t>
  </si>
  <si>
    <t>US Dept Of Education</t>
  </si>
  <si>
    <t>Communication</t>
  </si>
  <si>
    <t xml:space="preserve">Inglis, Robert </t>
  </si>
  <si>
    <t>222474</t>
  </si>
  <si>
    <t>222146</t>
  </si>
  <si>
    <t>Energy &amp; Enterprise Initiative</t>
  </si>
  <si>
    <t>GMUF/Energy &amp; Enterprise Initiative</t>
  </si>
  <si>
    <t>Electrical&amp;Computer Engineering</t>
  </si>
  <si>
    <t xml:space="preserve">Zeng, Kai </t>
  </si>
  <si>
    <t>203472</t>
  </si>
  <si>
    <t>CAREER:  Towards Reliable and Efficient Network Monitoring in White Space</t>
  </si>
  <si>
    <t>NSF/CAREER: Network Monitoring</t>
  </si>
  <si>
    <t>Sociology and Anthropology</t>
  </si>
  <si>
    <t xml:space="preserve">Witte, James </t>
  </si>
  <si>
    <t>222557</t>
  </si>
  <si>
    <t>222152</t>
  </si>
  <si>
    <t>Institute for Immigration Research</t>
  </si>
  <si>
    <t>GMUF/Immigration Research</t>
  </si>
  <si>
    <t>Inst of Global Environmnt &amp; Society</t>
  </si>
  <si>
    <t>Kinter, James L</t>
  </si>
  <si>
    <t>203475</t>
  </si>
  <si>
    <t>Dept of Commerce Grants</t>
  </si>
  <si>
    <t>Accelerating Development of NOAA's Next-Generation Global Coupled System for Week-3 and Week-4 Weather Prediction</t>
  </si>
  <si>
    <t>NOAA/Week-4 Weather Prediction</t>
  </si>
  <si>
    <t>National Oceanic &amp; Atmospheric Admi</t>
  </si>
  <si>
    <t>Psychology</t>
  </si>
  <si>
    <t>King, Eden B</t>
  </si>
  <si>
    <t>203466</t>
  </si>
  <si>
    <t>When Team Diversity Facilitates Performance: Understanding and Overcoming Fractured Behavioral Patterns</t>
  </si>
  <si>
    <t>NSF/Team Diversity</t>
  </si>
  <si>
    <t>SSB-School of Systems Biology</t>
  </si>
  <si>
    <t>Jafri, Mohsin Saleet</t>
  </si>
  <si>
    <t>202339</t>
  </si>
  <si>
    <t>Calcium Entrained Arrhythmias</t>
  </si>
  <si>
    <t>UMD Balt/NIH/Entrained Arrhythmias</t>
  </si>
  <si>
    <t>University Of Maryland</t>
  </si>
  <si>
    <t>National Institute of Health</t>
  </si>
  <si>
    <t>SPACS-School Phys Astro &amp; Comp Sci</t>
  </si>
  <si>
    <t xml:space="preserve">Odstrcil, Dusan </t>
  </si>
  <si>
    <t>202945</t>
  </si>
  <si>
    <t>Goddard Grants</t>
  </si>
  <si>
    <t>Integrated Real-Time Modeling System for Heliospheric Space Weather Forcasting</t>
  </si>
  <si>
    <t>NASA/Space Weather Forcasting</t>
  </si>
  <si>
    <t>NASA-Goddard Space Flight Cent</t>
  </si>
  <si>
    <t xml:space="preserve">Gingold, Yotam </t>
  </si>
  <si>
    <t>203459</t>
  </si>
  <si>
    <t>CAREER:  Direct Manipulation of Numerical Optimization for Structured Geometry Creation</t>
  </si>
  <si>
    <t>NSF/CAREER: Structured Geometry</t>
  </si>
  <si>
    <t>Young, Peter R</t>
  </si>
  <si>
    <t>203476</t>
  </si>
  <si>
    <t>The Jewels in the Crown: Probing Small-Scale Energy Supply and  Release with the Brightest Active Region Events</t>
  </si>
  <si>
    <t>NASA/The Jewels in the Crown</t>
  </si>
  <si>
    <t>Maibach, Edward Wile</t>
  </si>
  <si>
    <t>202471</t>
  </si>
  <si>
    <t>Enhancing the Effectiveness of Climate Change Education and Outreach through Audience Research</t>
  </si>
  <si>
    <t>NASA/Climate Change Educ</t>
  </si>
  <si>
    <t>Natl Ctr Biod &amp; Inf Dis (NCBID)</t>
  </si>
  <si>
    <t>Hakami, Ramin M</t>
  </si>
  <si>
    <t>203446</t>
  </si>
  <si>
    <t>Army Contracts</t>
  </si>
  <si>
    <t>Phosphoproteomic Profiling and Functional Characterization of Host Response to Pathogens through Intracellular and Intercellular Signaling</t>
  </si>
  <si>
    <t>USAMRAA/Phosphoproteomic Profiling</t>
  </si>
  <si>
    <t>Not Provided</t>
  </si>
  <si>
    <t>Collision Safety&amp; Analysis Ctr-CCSA</t>
  </si>
  <si>
    <t xml:space="preserve">Park, Chung Kyu </t>
  </si>
  <si>
    <t>222684</t>
  </si>
  <si>
    <t>Univ,Assoc,For Entity Contracts</t>
  </si>
  <si>
    <t>Understanding of Numerical Polymer/Composite Material Models and Their CAE Applicaiton</t>
  </si>
  <si>
    <t>ACC/Composite Material Models</t>
  </si>
  <si>
    <t>American Chemistry Council</t>
  </si>
  <si>
    <t>Cntr Spatial Info Science &amp; System</t>
  </si>
  <si>
    <t xml:space="preserve">Di, Liping </t>
  </si>
  <si>
    <t>202661</t>
  </si>
  <si>
    <t>Joint Geoinformatics Laboratory, Phase IV Cooperative Geoinformation Research with NASA GES DISC</t>
  </si>
  <si>
    <t>NASA/JGIL PHASE IV</t>
  </si>
  <si>
    <t>Bioengineering (BENG)</t>
  </si>
  <si>
    <t>National Institutes of Health</t>
  </si>
  <si>
    <t>McKnight, Patrick E</t>
  </si>
  <si>
    <t>203174</t>
  </si>
  <si>
    <t>Evaluation and Review of ONR Immersive Training Environments</t>
  </si>
  <si>
    <t>ONR/Immersive Training Environments</t>
  </si>
  <si>
    <t>Esposito-Smythers, Christianne Lee</t>
  </si>
  <si>
    <t>202247</t>
  </si>
  <si>
    <t>Integrated Mental Health Treatment and HIV Prevention for Court Involved Youth</t>
  </si>
  <si>
    <t>RIH/NIMH/Mental Health &amp; HIV</t>
  </si>
  <si>
    <t>Rhode Island Hospital</t>
  </si>
  <si>
    <t>New Century College</t>
  </si>
  <si>
    <t>Gilmore, Michael Patrick</t>
  </si>
  <si>
    <t>203458</t>
  </si>
  <si>
    <t>USDA Grants</t>
  </si>
  <si>
    <t>Inventing a Sustainable Food Systems Curriculum at George Mason University</t>
  </si>
  <si>
    <t>USDA/Sustainable Food Curriculum</t>
  </si>
  <si>
    <t>US Department of Agriculture (USDA)</t>
  </si>
  <si>
    <t>Economics</t>
  </si>
  <si>
    <t>Houser, Daniel E</t>
  </si>
  <si>
    <t>203172</t>
  </si>
  <si>
    <t>Artificial Market Oriented Approaches for Problem Decomposition</t>
  </si>
  <si>
    <t>NRO/Market Oriented Approaches</t>
  </si>
  <si>
    <t>National Reconnaissance Office NRO</t>
  </si>
  <si>
    <t>203467</t>
  </si>
  <si>
    <t>Android Tactical Assault Kit (ATAK) - Integrated Automated Intelligence Workflow</t>
  </si>
  <si>
    <t>ParTech/DOD/EXP/ATAK</t>
  </si>
  <si>
    <t>PAR Government Systems Corp</t>
  </si>
  <si>
    <t>Department of Defense</t>
  </si>
  <si>
    <t>Religious Studies</t>
  </si>
  <si>
    <t xml:space="preserve">Sachedina, Abdulaziz </t>
  </si>
  <si>
    <t>222662</t>
  </si>
  <si>
    <t>Univ,Assoc,Foreign Entities Grants</t>
  </si>
  <si>
    <t>Development of Islamic Ethics as an Independent Discipline</t>
  </si>
  <si>
    <t>Notre Dame/HLuce/Islamic Ethics</t>
  </si>
  <si>
    <t>University of Notre Dame du Lac</t>
  </si>
  <si>
    <t>Henry Luce Foundation</t>
  </si>
  <si>
    <t>Academic  Administration</t>
  </si>
  <si>
    <t>Provost Activities</t>
  </si>
  <si>
    <t>Sood, Arun K</t>
  </si>
  <si>
    <t>202844</t>
  </si>
  <si>
    <t>Proactive Cyber Attach Deterrence: Extending Self Cleansing Intrusion Tolerance (SCIT) to Compute Rich Nodes</t>
  </si>
  <si>
    <t>ONR/Cyber Attack Deterrence SCIT</t>
  </si>
  <si>
    <t>Atmospheric, Oceanic &amp; Earth Sci</t>
  </si>
  <si>
    <t>202902</t>
  </si>
  <si>
    <t>Leveraging ISI Mulit-Model Prediction for Navy Operations</t>
  </si>
  <si>
    <t>ONR/ISI Mulit-Model Prediction</t>
  </si>
  <si>
    <t>222289</t>
  </si>
  <si>
    <t>Ocean-Land-Atmosphere Coupling and Initialization Strategies to Improve CFSv2 and Monsoon Predictions</t>
  </si>
  <si>
    <t>IITM/CFSvs &amp; Monsoon Prediction</t>
  </si>
  <si>
    <t>Indian Institute of Tropical Meteor</t>
  </si>
  <si>
    <t>Criminology, Law &amp; Society Program</t>
  </si>
  <si>
    <t>Mastrofski, Stephen D</t>
  </si>
  <si>
    <t>203454</t>
  </si>
  <si>
    <t>Testing and Evaluation Body-Worn Video Technology in the Los Angeles Police Department</t>
  </si>
  <si>
    <t>LAPF/NIJ/Body-Worn Video Technology</t>
  </si>
  <si>
    <t>Los Angeles Police Foundation</t>
  </si>
  <si>
    <t>National Institute of Justice (DOJ)</t>
  </si>
  <si>
    <t>VP Research &amp; Economic Development</t>
  </si>
  <si>
    <t xml:space="preserve">Evans, Wayne </t>
  </si>
  <si>
    <t>203477</t>
  </si>
  <si>
    <t>CSC-Indigo IT MPP</t>
  </si>
  <si>
    <t>CSC/NGA/Indigo IT MPP</t>
  </si>
  <si>
    <t>Computer Sciences Corporation (CSC)</t>
  </si>
  <si>
    <t>National Geospatial Intelligence Agency</t>
  </si>
  <si>
    <t xml:space="preserve">Mishin, Yuri </t>
  </si>
  <si>
    <t>203451</t>
  </si>
  <si>
    <t>Stability and Strengthening of Nano-Crystalline Immiscible Alloys</t>
  </si>
  <si>
    <t>ARO/Stability Immiscible Alloys</t>
  </si>
  <si>
    <t>Wilson, David B</t>
  </si>
  <si>
    <t>203456</t>
  </si>
  <si>
    <t>Juvenile Drug Court Systematic Review</t>
  </si>
  <si>
    <t>AIR/OJJDP/Juvenile Drug Court Rev</t>
  </si>
  <si>
    <t>American Institutes for Research in</t>
  </si>
  <si>
    <t>Office of Juvenile Justice and Delinquency Prevent</t>
  </si>
  <si>
    <t>Cntr Computational &amp; Data Sciences</t>
  </si>
  <si>
    <t xml:space="preserve">Yang, Chi </t>
  </si>
  <si>
    <t>202085</t>
  </si>
  <si>
    <t>Development of a Methodology for Innovative Hydrodynamic Design of Ship Hull Forms</t>
  </si>
  <si>
    <t>ONR/Hydrodynamic Ship Hull Forms</t>
  </si>
  <si>
    <t>History &amp; Art History</t>
  </si>
  <si>
    <t>Brennan, Sheila A</t>
  </si>
  <si>
    <t>222659</t>
  </si>
  <si>
    <t>222658</t>
  </si>
  <si>
    <t>Other Foundation Grants</t>
  </si>
  <si>
    <t>Building a Digital Portfolio: Proposal for A Digital Humanities Summer Institute for Art History Graduate Students</t>
  </si>
  <si>
    <t>Getty/Summer Institute</t>
  </si>
  <si>
    <t>The J. Paul Getty Trust</t>
  </si>
  <si>
    <t>Ctr for Assured Res &amp; Eng</t>
  </si>
  <si>
    <t xml:space="preserve">Stavrou, Angelos </t>
  </si>
  <si>
    <t>202527</t>
  </si>
  <si>
    <t>MEERKATS:Maintaining EnterprisE Resiliency via Kalei-doscopic Adaptation &amp; Transformation of Software Services</t>
  </si>
  <si>
    <t>CU/USAF-AFMC/MEERKATS</t>
  </si>
  <si>
    <t>Columbia University</t>
  </si>
  <si>
    <t>US Air Force</t>
  </si>
  <si>
    <t>Wage, Kathleen E</t>
  </si>
  <si>
    <t>203485</t>
  </si>
  <si>
    <t>Deep Water Acoustic Scattering and Noise</t>
  </si>
  <si>
    <t>ONR/Acoustic Scattering &amp; Noise</t>
  </si>
  <si>
    <t xml:space="preserve">Gao, Qing </t>
  </si>
  <si>
    <t>221661</t>
  </si>
  <si>
    <t>Confucius Institute for Virginia at George Mason University</t>
  </si>
  <si>
    <t>CIHC/Confucius Institute</t>
  </si>
  <si>
    <t>Confucius Institute Headquarters of</t>
  </si>
  <si>
    <t>Nelson, Jill K</t>
  </si>
  <si>
    <t>202257</t>
  </si>
  <si>
    <t>Detection and Estimation in Complex and Uncertain Environments</t>
  </si>
  <si>
    <t>NSF/Detection and Estimation</t>
  </si>
  <si>
    <t xml:space="preserve">Malek, Sam </t>
  </si>
  <si>
    <t>202880</t>
  </si>
  <si>
    <t>CAREER: A Mining-Based Approach for Consistent and Timely Adaptation of Component-Based Software</t>
  </si>
  <si>
    <t>NSF/CAREER:Adaptation of Software</t>
  </si>
  <si>
    <t>Krasnow Institute</t>
  </si>
  <si>
    <t>Krasnow Instruction and Research</t>
  </si>
  <si>
    <t>Kabbani, Nadine I</t>
  </si>
  <si>
    <t>222315</t>
  </si>
  <si>
    <t>Other Foundation Contracts</t>
  </si>
  <si>
    <t>Role of the Alpha 7 Nicotinic Receptor in Recovery after Spinal Cord Injury</t>
  </si>
  <si>
    <t>WLF/Spinal Cord Injury</t>
  </si>
  <si>
    <t>Wings for Life Spinal Cord Research</t>
  </si>
  <si>
    <t>203473</t>
  </si>
  <si>
    <t>Major updates to the CHIANTI atomic database for the astronomy community</t>
  </si>
  <si>
    <t>NASA/Major updates to the CHIANTI</t>
  </si>
  <si>
    <t>Tetrick, Lois E</t>
  </si>
  <si>
    <t>202737</t>
  </si>
  <si>
    <t>Improving CSIRT Skills, Dynamics, and Effectiveness</t>
  </si>
  <si>
    <t>Darthmouth/DHS/CSIRT Skills</t>
  </si>
  <si>
    <t>Dartmouth College</t>
  </si>
  <si>
    <t>Air Force Research Laboratory</t>
  </si>
  <si>
    <t xml:space="preserve">Bachus, Susan </t>
  </si>
  <si>
    <t>222656</t>
  </si>
  <si>
    <t>Private Industry Contracts</t>
  </si>
  <si>
    <t>Exploration of Neurochemical Mechanism(s) of Action for Suppression of Tardive Dyskinesia by Acamprosate</t>
  </si>
  <si>
    <t>Synchroneuron/Tardive Dyskinesia</t>
  </si>
  <si>
    <t>Synchroneuron, Inc.</t>
  </si>
  <si>
    <t>Simon, Robert P</t>
  </si>
  <si>
    <t>203457</t>
  </si>
  <si>
    <t>Internet of Thing (IoT) Research Project</t>
  </si>
  <si>
    <t>Vectare/DOD/IoT Research Project</t>
  </si>
  <si>
    <t>VECTARE LLC</t>
  </si>
  <si>
    <t xml:space="preserve">Yigit, Erdal </t>
  </si>
  <si>
    <t>203233</t>
  </si>
  <si>
    <t>MAVEN</t>
  </si>
  <si>
    <t>UC-Berkeley/NASA/MAVEN</t>
  </si>
  <si>
    <t xml:space="preserve">Regents Of The Univ Of Calif, Univ </t>
  </si>
  <si>
    <t>222519</t>
  </si>
  <si>
    <t>Program on Climate &amp; Health</t>
  </si>
  <si>
    <t>GMUF/Program on Climate &amp; Health</t>
  </si>
  <si>
    <t>Taxman, Faye Sharon</t>
  </si>
  <si>
    <t>203483</t>
  </si>
  <si>
    <t>Santa Cruz Risk, Need, Responsivity (RNR) Program, Phase II</t>
  </si>
  <si>
    <t>Santa Cruz/BJA/RNR Phase II</t>
  </si>
  <si>
    <t>County of Santa Cruz</t>
  </si>
  <si>
    <t>Bureau of Justice Assistance</t>
  </si>
  <si>
    <t>Straus, David M</t>
  </si>
  <si>
    <t>202601</t>
  </si>
  <si>
    <t>Predictability of the North Atlantic Oscillation on Intraseasonal Time Scales</t>
  </si>
  <si>
    <t>ONR/Intraseasonal Time Scales</t>
  </si>
  <si>
    <t xml:space="preserve">Ascoli, Giorgio </t>
  </si>
  <si>
    <t>203418</t>
  </si>
  <si>
    <t>CRCNS: Cytoskeletal Mechanisms of Dendrite Arbor Shape Development</t>
  </si>
  <si>
    <t>GSU/NIH/CRCNS</t>
  </si>
  <si>
    <t>Georgia State University</t>
  </si>
  <si>
    <t>NIH</t>
  </si>
  <si>
    <t>201935</t>
  </si>
  <si>
    <t>Computer-Aided Human Centric Cyber Situation Awareness</t>
  </si>
  <si>
    <t>PSU/Army/Cyber Situation Awareness</t>
  </si>
  <si>
    <t>Pennsylvania State Univ</t>
  </si>
  <si>
    <t>US Army</t>
  </si>
  <si>
    <t>203465</t>
  </si>
  <si>
    <t>Yolo County RNR &amp; SOARING2</t>
  </si>
  <si>
    <t>Yolo/BJA/RNR &amp; SOARING2</t>
  </si>
  <si>
    <t>County of Yolo</t>
  </si>
  <si>
    <t>Geography &amp; Geoinformation Sciences</t>
  </si>
  <si>
    <t xml:space="preserve">Pfoser, Dieter </t>
  </si>
  <si>
    <t>203432</t>
  </si>
  <si>
    <t>Sub-award Agreement START-GMU</t>
  </si>
  <si>
    <t>UMD/DHS/Sub-award Agreement START</t>
  </si>
  <si>
    <t>Department of Homeland Security</t>
  </si>
  <si>
    <t xml:space="preserve">Chitnis, Parag </t>
  </si>
  <si>
    <t>203362</t>
  </si>
  <si>
    <t>HHS Grants</t>
  </si>
  <si>
    <t>An All-Optical Photoacoustic Imaging System for the Eye</t>
  </si>
  <si>
    <t>NIH/All-Optical Photoacoustic Eye</t>
  </si>
  <si>
    <t>US Department of Health and Human S</t>
  </si>
  <si>
    <t>CEHD Research Support</t>
  </si>
  <si>
    <t>Haley, Marjorie H</t>
  </si>
  <si>
    <t>203482</t>
  </si>
  <si>
    <t>Other DOD Grants</t>
  </si>
  <si>
    <t>Transitioning Korean Native and Heritage Teachers into the Culture of US Schooling</t>
  </si>
  <si>
    <t>NSA/Transitioning Korean Teachers</t>
  </si>
  <si>
    <t>National Security Agency (NSA)</t>
  </si>
  <si>
    <t>Environmental Science &amp; Policy</t>
  </si>
  <si>
    <t>Kennedy, Christopher J</t>
  </si>
  <si>
    <t>203210</t>
  </si>
  <si>
    <t>Understanding the Impacts of Climate Change on the Distribution, Population Connectivity, and Productivity of Summer Flounder Paralichthys denatus) in the Mid-Atlantic</t>
  </si>
  <si>
    <t>VIMS/NOAA/Summer Flounder</t>
  </si>
  <si>
    <t>Virginia Institute of Marine Scienc</t>
  </si>
  <si>
    <t>National Oceanic and Atmospheric Administration</t>
  </si>
  <si>
    <t>Div of Health &amp; Human Performance</t>
  </si>
  <si>
    <t>Caswell, Shane V</t>
  </si>
  <si>
    <t>222677</t>
  </si>
  <si>
    <t>Lacrosse Study Tracking Injuries and Concussions in Kids (LAX-STICK)</t>
  </si>
  <si>
    <t>Datalys/NOCSAE/LAX-STICK</t>
  </si>
  <si>
    <t>Datalys Center for Sports Injury Re</t>
  </si>
  <si>
    <t>NOCSAE</t>
  </si>
  <si>
    <t>School of Policy, Gov &amp; Int Affairs</t>
  </si>
  <si>
    <t>SPGIA Centers</t>
  </si>
  <si>
    <t>Clower, Terry Lee</t>
  </si>
  <si>
    <t>222687</t>
  </si>
  <si>
    <t>Transform 66P3 Project</t>
  </si>
  <si>
    <t>Mercator/VDOT/Transform 66 Project</t>
  </si>
  <si>
    <t>Mercator Advisors LLC</t>
  </si>
  <si>
    <t>Virginia Department of Transportation</t>
  </si>
  <si>
    <t>203132</t>
  </si>
  <si>
    <t>203131</t>
  </si>
  <si>
    <t>BAE Mainstreet MPP</t>
  </si>
  <si>
    <t>BAE/DOD/Mainstreet MPP</t>
  </si>
  <si>
    <t xml:space="preserve">BAE Systems Advanced Technologies, </t>
  </si>
  <si>
    <t>Department of Denfense</t>
  </si>
  <si>
    <t xml:space="preserve">Papaconstantopoulos, Dimitrios </t>
  </si>
  <si>
    <t>202304</t>
  </si>
  <si>
    <t>Simulation of Naval Materials</t>
  </si>
  <si>
    <t>NRL/Naval Materials</t>
  </si>
  <si>
    <t xml:space="preserve">Bilitza, Dieter </t>
  </si>
  <si>
    <t>202961</t>
  </si>
  <si>
    <t>SPDF Science Support</t>
  </si>
  <si>
    <t>CUA/NASA/SPDF Science Support</t>
  </si>
  <si>
    <t>Catholic University Libraries</t>
  </si>
  <si>
    <t>222286</t>
  </si>
  <si>
    <t>Private Industry Grants</t>
  </si>
  <si>
    <t>Industry/University Cooperative Research Center Program Membership</t>
  </si>
  <si>
    <t>MITRE/CCAA Membership</t>
  </si>
  <si>
    <t>The MITRE Corporation</t>
  </si>
  <si>
    <t>Schrum, Kelly R</t>
  </si>
  <si>
    <t>203460</t>
  </si>
  <si>
    <t>Other Federal Agencies Contracts</t>
  </si>
  <si>
    <t>Electronic Burial Register Revisions</t>
  </si>
  <si>
    <t>ABMC/Elec Burial Register Revisions</t>
  </si>
  <si>
    <t>American Battle Monuments Commissio</t>
  </si>
  <si>
    <t>203443</t>
  </si>
  <si>
    <t>Stereo Impact Team</t>
  </si>
  <si>
    <t>UC Berkeley/NASA/Stereo Impact/2015</t>
  </si>
  <si>
    <t>University of California at Berkele</t>
  </si>
  <si>
    <t>203026</t>
  </si>
  <si>
    <t>An Integration and Evaluation Framework for ESPC Coupled Models</t>
  </si>
  <si>
    <t>ONR/ESPC Coupled Models</t>
  </si>
  <si>
    <t>Levis, Alexander H</t>
  </si>
  <si>
    <t>203448</t>
  </si>
  <si>
    <t>Analysis Tool Development Support</t>
  </si>
  <si>
    <t>LANL/DOE/Analysis Tool Development</t>
  </si>
  <si>
    <t>Los Alamos National Security LLC</t>
  </si>
  <si>
    <t>Department of Energy</t>
  </si>
  <si>
    <t>SPGIA Academic Admin &amp; Student Svcs</t>
  </si>
  <si>
    <t>Rozell, Mark J</t>
  </si>
  <si>
    <t>222660</t>
  </si>
  <si>
    <t>The Transatlantic Policy Network on Religion &amp; Diplomacy</t>
  </si>
  <si>
    <t>HLuce/Transatlantic Policy Network</t>
  </si>
  <si>
    <t>Henry R Luce Foundation</t>
  </si>
  <si>
    <t>Shelley, Louise Isobel</t>
  </si>
  <si>
    <t>222439</t>
  </si>
  <si>
    <t>TraCCC Student Support Funds</t>
  </si>
  <si>
    <t>GMUF/PMI/TraCCC Student Support</t>
  </si>
  <si>
    <t>Phillip Morris International</t>
  </si>
  <si>
    <t xml:space="preserve">Sauer, Karen </t>
  </si>
  <si>
    <t>203445</t>
  </si>
  <si>
    <t>Atomic Magnetometers Enabling Breakthrough Nuclear Quadrupole Resonance Detection of Explosives</t>
  </si>
  <si>
    <t>NIITEK/DARPA/Atomic Magnetomete/Yr2</t>
  </si>
  <si>
    <t>NIITEK, Inc.</t>
  </si>
  <si>
    <t>DARPA</t>
  </si>
  <si>
    <t xml:space="preserve">Duxbury, Thomas </t>
  </si>
  <si>
    <t>202818</t>
  </si>
  <si>
    <t>201553</t>
  </si>
  <si>
    <t>HRSC Co-I for Local and Global Cartography and Landing Site Charactorization</t>
  </si>
  <si>
    <t>JPL/NASA/HRSC-Co-I for Local Globa</t>
  </si>
  <si>
    <t>Jet Propulsion Laboratory</t>
  </si>
  <si>
    <t>Tangney, June P</t>
  </si>
  <si>
    <t>202855</t>
  </si>
  <si>
    <t>Implications of Jail Inmates' Perceived Stigma for Post-Release Substance Dependence, Recidivism, &amp; Adjustment</t>
  </si>
  <si>
    <t>NIH/Kirschstein-K.Moore</t>
  </si>
  <si>
    <t>222676</t>
  </si>
  <si>
    <t>OGC OWS - 11 Initiative</t>
  </si>
  <si>
    <t>OGC/OWS - 11 Initiative</t>
  </si>
  <si>
    <t>Open GIS Consortium, Inc.</t>
  </si>
  <si>
    <t>Office of Continuing&amp;Prof Educ</t>
  </si>
  <si>
    <t>Fairfax OCPE Course Activity</t>
  </si>
  <si>
    <t>Huheey, Cynthia A.</t>
  </si>
  <si>
    <t>229734</t>
  </si>
  <si>
    <t>OCPE Non-Fed Grants &amp; Contracts</t>
  </si>
  <si>
    <t>The Washington Center for Intern and Academic Seminars-FY15-Understanding Civil Society Seminar</t>
  </si>
  <si>
    <t>OCPE/SPGIA-TWC-FY15-PEPP 0100 S09</t>
  </si>
  <si>
    <t>Washington Center for Internships&amp;A</t>
  </si>
  <si>
    <t xml:space="preserve">Zhang, Jie </t>
  </si>
  <si>
    <t>202906</t>
  </si>
  <si>
    <t>Physical Links Between CME Velocity and Source Region Parameters</t>
  </si>
  <si>
    <t>PSI/NSF/CME Velocity</t>
  </si>
  <si>
    <t>Predictive Science, Inc</t>
  </si>
  <si>
    <t>Systems Engr &amp; Op Research</t>
  </si>
  <si>
    <t>Shortle, John Friedrich</t>
  </si>
  <si>
    <t>203471</t>
  </si>
  <si>
    <t>NextGen Wake Turbulence Research</t>
  </si>
  <si>
    <t>UMD/FAA/NextGen Wake Turbulence</t>
  </si>
  <si>
    <t>Federal Aviation Administration (FAA)</t>
  </si>
  <si>
    <t>Gill, Charlotte E</t>
  </si>
  <si>
    <t>222681</t>
  </si>
  <si>
    <t>Non-Va State Contracts</t>
  </si>
  <si>
    <t>SYVPI Data Tracking of Youth Violence Activity</t>
  </si>
  <si>
    <t>City of Seattle/SYVPI Data Tracking</t>
  </si>
  <si>
    <t>City of Seattle</t>
  </si>
  <si>
    <t>University Life</t>
  </si>
  <si>
    <t>University Life Activities</t>
  </si>
  <si>
    <t>Sprouse, Mary Ann</t>
  </si>
  <si>
    <t>203452</t>
  </si>
  <si>
    <t>Comprehensive Services for Victims of Sexual Assault, Dating/Domestic Violence and Stalking Year 2</t>
  </si>
  <si>
    <t>VADCJS/USDOJ/VSTOP 2014 YR2</t>
  </si>
  <si>
    <t>Dept Of Criminal Justice Serv</t>
  </si>
  <si>
    <t>US Department of Justice</t>
  </si>
  <si>
    <t>Ctr Proteomics &amp; Mol Med (CAPMM)</t>
  </si>
  <si>
    <t>Petricoin, Emanuel F</t>
  </si>
  <si>
    <t>202905</t>
  </si>
  <si>
    <t>Mechanisms of Breast Cancer Associated with Obesity</t>
  </si>
  <si>
    <t>Duke/Tufts/NIH/Breast Cancer</t>
  </si>
  <si>
    <t>Duke University</t>
  </si>
  <si>
    <t>Hart, David M</t>
  </si>
  <si>
    <t>222671</t>
  </si>
  <si>
    <t>Demographics of Innovation</t>
  </si>
  <si>
    <t>ITIF/SRF/Demographics of Innovation</t>
  </si>
  <si>
    <t>Information Technology and Innovati</t>
  </si>
  <si>
    <t>The Smith Richardson Foundation</t>
  </si>
  <si>
    <t>203105</t>
  </si>
  <si>
    <t>Targeting Androgen Receptor in Breast Cancer: Enzalutamide as a Novel Breast Cancer Therapeutic</t>
  </si>
  <si>
    <t>UC/USAMRAA/Enzalutamide</t>
  </si>
  <si>
    <t>University of Colorado</t>
  </si>
  <si>
    <t>USAMRAA (US Army)</t>
  </si>
  <si>
    <t>Haynes, Kingsley E</t>
  </si>
  <si>
    <t>202683</t>
  </si>
  <si>
    <t>NASA Grants</t>
  </si>
  <si>
    <t>Updating and Managing Space Medicine Literature Database:Expansion of the database operation and technical suppport</t>
  </si>
  <si>
    <t>NASA/Space Medicine Database</t>
  </si>
  <si>
    <t>Axtell, Robert L</t>
  </si>
  <si>
    <t>222682</t>
  </si>
  <si>
    <t>Breakthrough Fisheries</t>
  </si>
  <si>
    <t>Ocean Consrv/Breakthrough Fisheries</t>
  </si>
  <si>
    <t>Ocean Conservancy</t>
  </si>
  <si>
    <t xml:space="preserve">Yang, Ruixin </t>
  </si>
  <si>
    <t>203464</t>
  </si>
  <si>
    <t>202775</t>
  </si>
  <si>
    <t>Supporting USDA/ERS on Processing Commodity Data</t>
  </si>
  <si>
    <t>USDA/Processing Commodity Data</t>
  </si>
  <si>
    <t>222639</t>
  </si>
  <si>
    <t>Personalized Medicine for Patients with BRAF Wildtype (BRAFwt) Cancer</t>
  </si>
  <si>
    <t>TGen/AACR/BRAF Wildtype (BRAFwt)</t>
  </si>
  <si>
    <t>Translational Genomics Research Ins</t>
  </si>
  <si>
    <t>American Association for Cancer Research</t>
  </si>
  <si>
    <t>Elder, Robert James</t>
  </si>
  <si>
    <t>203455</t>
  </si>
  <si>
    <t>Kinetic/Non-Kinetic Integrated Force Effects (KNIFE) JCTD Transition Activities</t>
  </si>
  <si>
    <t>Exelis/NRL/KNIFE JCTD Transition</t>
  </si>
  <si>
    <t>Exelis Visual Information Solutions</t>
  </si>
  <si>
    <t xml:space="preserve">Delamater, Paul </t>
  </si>
  <si>
    <t>222674</t>
  </si>
  <si>
    <t>CON/Health Policy Analysis and Mapping</t>
  </si>
  <si>
    <t>MSU/MDCH/CON/Health Policy Analysis</t>
  </si>
  <si>
    <t>Michigan State University</t>
  </si>
  <si>
    <t>Michigan Department of Community Health</t>
  </si>
  <si>
    <t xml:space="preserve">Klimov, Dmitri </t>
  </si>
  <si>
    <t>203415</t>
  </si>
  <si>
    <t>Multiscale modeling of chem-bio nansensors constructed with DNA origami</t>
  </si>
  <si>
    <t>Parabon/HPTi/DOD/Chem-BioNanosensor</t>
  </si>
  <si>
    <t>Parabon NanoLabs, Inc.</t>
  </si>
  <si>
    <t>U.S. Department of Defense</t>
  </si>
  <si>
    <t>203484</t>
  </si>
  <si>
    <t xml:space="preserve">Edwards, Cody </t>
  </si>
  <si>
    <t>203314</t>
  </si>
  <si>
    <t>203034</t>
  </si>
  <si>
    <t>Ionic Effects on Neuronal Transmission</t>
  </si>
  <si>
    <t>NSF/GRFP:Ionic Effects/M Gertz</t>
  </si>
  <si>
    <t>209753</t>
  </si>
  <si>
    <t>Federal OCPE Grants &amp; Contracts</t>
  </si>
  <si>
    <t>Central Intelligence Agency-FY15-Big Data Certificate-Spring</t>
  </si>
  <si>
    <t>OCPE/VSE AIT-CIA-FY15-BigData-Spr</t>
  </si>
  <si>
    <t>Central Intelligence Agency (CIA)</t>
  </si>
  <si>
    <t>209754</t>
  </si>
  <si>
    <t>Central Intelligence Agency-FY15-System Engineering Certificate for Spring</t>
  </si>
  <si>
    <t>OCPE/VSE AIT-CIA-FY15-SYST ENGR-Spr</t>
  </si>
  <si>
    <t>College of Health &amp; Human Services</t>
  </si>
  <si>
    <t>Dept of Rehabilitation Science</t>
  </si>
  <si>
    <t xml:space="preserve">Keyser, Randall </t>
  </si>
  <si>
    <t>203424</t>
  </si>
  <si>
    <t>Sub-Response to Department of Neurosurgery &amp; Miami Project to Cure Paralysis</t>
  </si>
  <si>
    <t>UnivMiami/AMRMC/Proj Cure Paralysis</t>
  </si>
  <si>
    <t>University Of Miami</t>
  </si>
  <si>
    <t>USA MED Research ACQ Activity</t>
  </si>
  <si>
    <t>202853</t>
  </si>
  <si>
    <t>201924</t>
  </si>
  <si>
    <t>THEMIS PS</t>
  </si>
  <si>
    <t>ASU/JPL/NASA/THEMIS PS</t>
  </si>
  <si>
    <t>Arizona State University</t>
  </si>
  <si>
    <t>National Aeronautics ad Space Administration</t>
  </si>
  <si>
    <t>Cntr Intelligent Spatial Comp(CISC)</t>
  </si>
  <si>
    <t xml:space="preserve">Yang, Chaowei </t>
  </si>
  <si>
    <t>203388</t>
  </si>
  <si>
    <t>Analyzing and Addressing Problems in the Delivery of Atmospheric Science Data Center (ASDC) Data Products</t>
  </si>
  <si>
    <t>SSAI/NASA/ASDC Data Products</t>
  </si>
  <si>
    <t>Science Systems and Applications In</t>
  </si>
  <si>
    <t>203312</t>
  </si>
  <si>
    <t>203313</t>
  </si>
  <si>
    <t>222690</t>
  </si>
  <si>
    <t>222318</t>
  </si>
  <si>
    <t>Enhancement of CEOS WGISS Integrated Catalog (CWIC)</t>
  </si>
  <si>
    <t>GSTS/Enhancement of CWIC</t>
  </si>
  <si>
    <t>General Science and Technology Solu</t>
  </si>
  <si>
    <t>203188</t>
  </si>
  <si>
    <t>Hippocampus Neuroinformatics</t>
  </si>
  <si>
    <t>Aptima/AFRL/HC Neuroinformatics</t>
  </si>
  <si>
    <t>Aptima, Inc.</t>
  </si>
  <si>
    <t>229729</t>
  </si>
  <si>
    <t>Logistics Management Institute-FY15-Leadership Certificate Program</t>
  </si>
  <si>
    <t>OCPE/LMI-FY15_LCCS 0900 S02</t>
  </si>
  <si>
    <t>Logistics Management Institute LMI</t>
  </si>
  <si>
    <t>Herndon OCPE Course Activity</t>
  </si>
  <si>
    <t>209750</t>
  </si>
  <si>
    <t>Department of Homeland Security-Federal Emergency Management Agency-FY15-Business Writing Training Online</t>
  </si>
  <si>
    <t>OCPE/DHS FEMA-FY15-MODV 0900 Online</t>
  </si>
  <si>
    <t>US Department of Homeland Security</t>
  </si>
  <si>
    <t xml:space="preserve">Boehm-Davis, Deborah </t>
  </si>
  <si>
    <t>202923</t>
  </si>
  <si>
    <t>Independent Validation and Verification (IV&amp;V) of Serious Games for Cognitive Bias (Sirius Program)</t>
  </si>
  <si>
    <t>JHU/DOD/Sirius Program</t>
  </si>
  <si>
    <t>Johns Hopkins University</t>
  </si>
  <si>
    <t>Allbeck, Jan M</t>
  </si>
  <si>
    <t>222673</t>
  </si>
  <si>
    <t>ESA Anti-Piracy Game</t>
  </si>
  <si>
    <t>ESA/Anti-Piracy</t>
  </si>
  <si>
    <t>Entertainment Software Association</t>
  </si>
  <si>
    <t>Knight, Kelly Latoya</t>
  </si>
  <si>
    <t>203430</t>
  </si>
  <si>
    <t>Predictive Associations from Genomic Data: Facial Morphology and Age of Donor</t>
  </si>
  <si>
    <t>Bodetech/IARPA/Predictive Asscs</t>
  </si>
  <si>
    <t>The Bode Technology Group, Inc.</t>
  </si>
  <si>
    <t>Intelligence Advanced Research Projects Activities</t>
  </si>
  <si>
    <t>202819</t>
  </si>
  <si>
    <t>201556</t>
  </si>
  <si>
    <t>IDS for Geodesy and Cartography</t>
  </si>
  <si>
    <t>JPL/NASA/IDS for Geodesy/Off-Campus</t>
  </si>
  <si>
    <t>Summers, Michael E</t>
  </si>
  <si>
    <t>202772</t>
  </si>
  <si>
    <t>220820</t>
  </si>
  <si>
    <t>Fed Pass- Thru State Contracts</t>
  </si>
  <si>
    <t>Aeronomy of Ice in the Mesosphere (AIM)</t>
  </si>
  <si>
    <t>Hampton/NASA/AIM</t>
  </si>
  <si>
    <t>Hampton University</t>
  </si>
  <si>
    <t>VSE Academic Admin &amp; Student Svc</t>
  </si>
  <si>
    <t>Berry, Alok K</t>
  </si>
  <si>
    <t>202829</t>
  </si>
  <si>
    <t>Louis Stokes Alliances for Minority Participation (LSAMP) Program</t>
  </si>
  <si>
    <t>UVA/NSF/LSAMP Program</t>
  </si>
  <si>
    <t>University Of Virginia</t>
  </si>
  <si>
    <t>222588</t>
  </si>
  <si>
    <t>SPI Philanthropy</t>
  </si>
  <si>
    <t>UChicago/Templeton/SPI Philanthropy</t>
  </si>
  <si>
    <t>University of Chicago</t>
  </si>
  <si>
    <t>The John Templeton Foundation</t>
  </si>
  <si>
    <t>Applied Information Technology</t>
  </si>
  <si>
    <t xml:space="preserve">Albanese, Massimiliano </t>
  </si>
  <si>
    <t>222565</t>
  </si>
  <si>
    <t>E-Mow: Biomass-Powered Robot Harvester</t>
  </si>
  <si>
    <t>NCIIA/E-Mow: Biomass-Powered Robot</t>
  </si>
  <si>
    <t>National Collegiate Inventors and I</t>
  </si>
  <si>
    <t>Dalal, Reeshad S</t>
  </si>
  <si>
    <t>222672</t>
  </si>
  <si>
    <t>Summer Science Fellowship</t>
  </si>
  <si>
    <t>APA/Summer Science Fellowship 2015</t>
  </si>
  <si>
    <t>American Psychological Association</t>
  </si>
  <si>
    <t>229730</t>
  </si>
  <si>
    <t>County of Fairfax-Public Library-FY15-Leadership Action Certificate Non-Credit</t>
  </si>
  <si>
    <t>OCPE/FFX CNTYLibrary-FY15-LCCS 0201</t>
  </si>
  <si>
    <t>County of Fairfax</t>
  </si>
  <si>
    <t>Keenan, Jody A</t>
  </si>
  <si>
    <t>222445</t>
  </si>
  <si>
    <t>Restricted Revenue Funds</t>
  </si>
  <si>
    <t>Revenue Collected under the Fauquier County MOU</t>
  </si>
  <si>
    <t>Revenue/Fauquier County MOU</t>
  </si>
  <si>
    <t>Revenue</t>
  </si>
  <si>
    <t>Mathematical Sciences</t>
  </si>
  <si>
    <t xml:space="preserve">Seshaiyer, Padmanabhan </t>
  </si>
  <si>
    <t>203481</t>
  </si>
  <si>
    <t>203480</t>
  </si>
  <si>
    <t>2015 Fith Annual Mid-Atlantic Student Confrerence</t>
  </si>
  <si>
    <t>NSF/2015 Mid-Atlantice Student Conf</t>
  </si>
  <si>
    <t>203474</t>
  </si>
  <si>
    <t>NGA Leidos IUE MPP</t>
  </si>
  <si>
    <t>Leidos/NGA/IUE MPP Task 4.1</t>
  </si>
  <si>
    <t>Leidos Inc</t>
  </si>
  <si>
    <t>222496</t>
  </si>
  <si>
    <t>222057</t>
  </si>
  <si>
    <t>GMUF Loudoun Youth Football League</t>
  </si>
  <si>
    <t>GMUF/Loudoun Youth Football League</t>
  </si>
  <si>
    <t>222668</t>
  </si>
  <si>
    <t>Examining the Economic Effects of Operations at the Arlington Food Assistance Center (AFAC)</t>
  </si>
  <si>
    <t>AFAC/Examining Operations Arlington</t>
  </si>
  <si>
    <t>Arlington Food Assistance Center</t>
  </si>
  <si>
    <t>229728</t>
  </si>
  <si>
    <t>City of Alexandria-FY15-A+ Training</t>
  </si>
  <si>
    <t>OCPE/City of Alex-FY15-TAIT0900 A01</t>
  </si>
  <si>
    <t>City of Alexandria</t>
  </si>
  <si>
    <t>English</t>
  </si>
  <si>
    <t>Culbertson, Jennifer Lynn</t>
  </si>
  <si>
    <t>203453</t>
  </si>
  <si>
    <t>Doctoral Dissertation Research: Do Individual Differences in Statistical Learning Predict Linguistic Adaptation?</t>
  </si>
  <si>
    <t>NSF/Doct Dissertation/K. Enochson</t>
  </si>
  <si>
    <t>203048</t>
  </si>
  <si>
    <t>Akerlof, Karen Louise</t>
  </si>
  <si>
    <t>222686</t>
  </si>
  <si>
    <t>GMU Foundation Sponsored Projects</t>
  </si>
  <si>
    <t>Evaluation of Pickering Creek Climate Change Program</t>
  </si>
  <si>
    <t>GMUF/NAS/Eval of Pickering Creek</t>
  </si>
  <si>
    <t>National Audubon Society</t>
  </si>
  <si>
    <t>Rowan, Katherine E</t>
  </si>
  <si>
    <t>203462</t>
  </si>
  <si>
    <t>Communicating Value to Partner Institutions: Providing Communication Research Experience to Future Professionals While Addressing Virginia Sea Grant (VASG) Audience Assessment Needs</t>
  </si>
  <si>
    <t>VIMS/NOAA/Communication ResearchExp</t>
  </si>
  <si>
    <t>203170</t>
  </si>
  <si>
    <t>Battelle – ISSi Mentor Protégé Agreement</t>
  </si>
  <si>
    <t>Battelle/Navy/ISSi/MPP</t>
  </si>
  <si>
    <t>Battelle Memorial Institute</t>
  </si>
  <si>
    <t>Department of the Navy</t>
  </si>
  <si>
    <t>Global &amp; Community Health</t>
  </si>
  <si>
    <t xml:space="preserve">Frankenfeld, Cara </t>
  </si>
  <si>
    <t>222665</t>
  </si>
  <si>
    <t>Gut Microbiome and Metagenome Changes in Response to Soy Intake</t>
  </si>
  <si>
    <t>USB/Microbiome &amp; Metagenome Changes</t>
  </si>
  <si>
    <t>United Soybean Board (USB)</t>
  </si>
  <si>
    <t>222670</t>
  </si>
  <si>
    <t>Estimating the Potential Economic Development and Property Value Impacts of a Proposed Realignment of the Western Porton of Loop 333</t>
  </si>
  <si>
    <t>UNT/TDoT/Western Portion of Loop335</t>
  </si>
  <si>
    <t>University Of North Texas</t>
  </si>
  <si>
    <t>Texas Department of Transportation</t>
  </si>
  <si>
    <t>Prince William OCPE Course Activity</t>
  </si>
  <si>
    <t>229732</t>
  </si>
  <si>
    <t>Stafford County Public School-FY15-Leadership, Management, and Facility Management Organization Courses</t>
  </si>
  <si>
    <t>OCPE/StaffordPS-FY15-FM 405/225/110</t>
  </si>
  <si>
    <t>Stafford County Public Schools</t>
  </si>
  <si>
    <t>Social Work</t>
  </si>
  <si>
    <t xml:space="preserve">Inoue, Megumi </t>
  </si>
  <si>
    <t>203440</t>
  </si>
  <si>
    <t>Fetal Alcohol Spectrum Disorder (FASD) Prevention Project- Services 2</t>
  </si>
  <si>
    <t>ARC/HRSA/FASD Services 2</t>
  </si>
  <si>
    <t>The Arc of the US</t>
  </si>
  <si>
    <t>HRSA</t>
  </si>
  <si>
    <t>229731</t>
  </si>
  <si>
    <t>County of Fairfax-FY15-Leadership Seminars</t>
  </si>
  <si>
    <t>OCPE/FFX CNTY-FY15-LCCS 0201 &amp; 0203</t>
  </si>
  <si>
    <t>Global Environ &amp; Nat Resources Inst</t>
  </si>
  <si>
    <t>Qu, John Jianhe</t>
  </si>
  <si>
    <t>203441</t>
  </si>
  <si>
    <t>Dept of Interior Contracts</t>
  </si>
  <si>
    <t>International Symposium on Weather and Climate Extremes, Food Security and Biodiversity</t>
  </si>
  <si>
    <t>USGS/Symposium on Weather Extremes</t>
  </si>
  <si>
    <t>US Geological Survey</t>
  </si>
  <si>
    <t>203447</t>
  </si>
  <si>
    <t>Jefferson Parrish RNR Simulation Tool</t>
  </si>
  <si>
    <t>24JDC/BJA/RNR Simulation Tool</t>
  </si>
  <si>
    <t>Jefferson Parish</t>
  </si>
  <si>
    <t>Curtin, Kevin Michael</t>
  </si>
  <si>
    <t>203252</t>
  </si>
  <si>
    <t>University Evaluation Partner for Rescues</t>
  </si>
  <si>
    <t>IAFC/FEMA/Univ Eval Partner RESCUES</t>
  </si>
  <si>
    <t>International Association of Fire C</t>
  </si>
  <si>
    <t>Federal Emergency Management Agency</t>
  </si>
  <si>
    <t xml:space="preserve">Koblentz, Gregory </t>
  </si>
  <si>
    <t>203463</t>
  </si>
  <si>
    <t>Iraq Bioscience Fellowship Program, Mahdi Falh Hasssan al-Jewari</t>
  </si>
  <si>
    <t>CRDF/DTRA/Fellowship Mahdi alJewari</t>
  </si>
  <si>
    <t xml:space="preserve">US Civilian Research &amp; Development </t>
  </si>
  <si>
    <t>Defense Threat Reduction Agency</t>
  </si>
  <si>
    <t xml:space="preserve">De Mutsert, Kim </t>
  </si>
  <si>
    <t>222441</t>
  </si>
  <si>
    <t>Changing Course: Navigating the Future of the Lowest Mississippi River Delta</t>
  </si>
  <si>
    <t>EDF/Changing Course</t>
  </si>
  <si>
    <t>Environmental Defense Fund Incorpor</t>
  </si>
  <si>
    <t xml:space="preserve">Castillo, Marco </t>
  </si>
  <si>
    <t>222646</t>
  </si>
  <si>
    <t>Experiments on Strategic Behavior in Two-Sided Matching Markets</t>
  </si>
  <si>
    <t>IFREE/Two-Sided Matching Markets</t>
  </si>
  <si>
    <t>Internatl. Found. for Resrch. in Ex</t>
  </si>
  <si>
    <t>203442</t>
  </si>
  <si>
    <t>209756</t>
  </si>
  <si>
    <t>Center for Disease Control-FY15-Qualitative Research Approaches for Public Health Communication, Marketing and Education Training</t>
  </si>
  <si>
    <t>OCPE-COMM-CDC-FY15-PELA 0100 S32</t>
  </si>
  <si>
    <t>Graff, Heidi J</t>
  </si>
  <si>
    <t>222669</t>
  </si>
  <si>
    <t>LEAP Awards 2015</t>
  </si>
  <si>
    <t>HSC/LEAP 2015</t>
  </si>
  <si>
    <t>HSC Foundation</t>
  </si>
  <si>
    <t>209748</t>
  </si>
  <si>
    <t>Center for Disease Control-Fy15-Data Interpretation in Program Evaluation Training</t>
  </si>
  <si>
    <t>OCPE/COMM-CDC-FY15-PELA 0100 S36</t>
  </si>
  <si>
    <t>203439</t>
  </si>
  <si>
    <t>Fetal Alcohol Spectrum Disorder (FASD) Prevention Project- Services 1</t>
  </si>
  <si>
    <t>ARC/HRSA/FASD Services 1</t>
  </si>
  <si>
    <t>209752</t>
  </si>
  <si>
    <t>Department of Homeland Security-Federal Emergency Management Agency-FY15-Professional Writing Training</t>
  </si>
  <si>
    <t>OCPE/DHS-FEMA-FY15-MODV 0900 TRNG</t>
  </si>
  <si>
    <t>Pullen, J Mark</t>
  </si>
  <si>
    <t>222493</t>
  </si>
  <si>
    <t>221556</t>
  </si>
  <si>
    <t>GMUF/C4I Center</t>
  </si>
  <si>
    <t xml:space="preserve">Burt, Jo-Marie </t>
  </si>
  <si>
    <t>222651</t>
  </si>
  <si>
    <t>Guatemala Database Project Follow-Up</t>
  </si>
  <si>
    <t>FPOS/Guatemala Database Project2015</t>
  </si>
  <si>
    <t>Foundation to Promote Open Society</t>
  </si>
  <si>
    <t>222683</t>
  </si>
  <si>
    <t>222453</t>
  </si>
  <si>
    <t>100 Leaders Project</t>
  </si>
  <si>
    <t>NHD/100 Leaders Project</t>
  </si>
  <si>
    <t>National History Day Inc</t>
  </si>
  <si>
    <t>209747</t>
  </si>
  <si>
    <t>Center for Disease Control-FY15-Writing Basics for Scientists Training</t>
  </si>
  <si>
    <t>OCPE/COMM-CDC-FY15-PELA 0100 S37</t>
  </si>
  <si>
    <t>209749</t>
  </si>
  <si>
    <t>Center for Disease Control-FY15-Persuasion Theories for Public Health Communication Practice Training</t>
  </si>
  <si>
    <t>OCPE/COMM-CDC-FY15-PELA 0100 S35</t>
  </si>
  <si>
    <t>209757</t>
  </si>
  <si>
    <t>Center for Disease Control-FY15-Crafting Success Stories for Effective Communication Training</t>
  </si>
  <si>
    <t>OCPE-COMM-CDC-FY15-PELA 0100 S33</t>
  </si>
  <si>
    <t>203479</t>
  </si>
  <si>
    <t>HPO MINTs</t>
  </si>
  <si>
    <t>HPO/NGA/MINTs</t>
  </si>
  <si>
    <t>HBCU/MI Project Office, Inc.</t>
  </si>
  <si>
    <t>School for Conflict Analysis&amp;Resol</t>
  </si>
  <si>
    <t>S-CAR Instruction &amp; Research</t>
  </si>
  <si>
    <t>209751</t>
  </si>
  <si>
    <t>US Department of Commerce-International Trade Administration-FY15-Emergent Teamwork</t>
  </si>
  <si>
    <t>OCPE/US DOC-ITA-FY15-PMP 0900 S01</t>
  </si>
  <si>
    <t>US Department of Commerce (US DOC)</t>
  </si>
  <si>
    <t>Shedd, Juliette R</t>
  </si>
  <si>
    <t>222452</t>
  </si>
  <si>
    <t>GPPAC Sponsorship of CRE Conference</t>
  </si>
  <si>
    <t>GPPAC/Participant/CRE Conference</t>
  </si>
  <si>
    <t>GPPAC Foundation</t>
  </si>
  <si>
    <t>Dutch Ministry of Foreign Affairs</t>
  </si>
  <si>
    <t xml:space="preserve">Filiatreau, Svetlana </t>
  </si>
  <si>
    <t>222666</t>
  </si>
  <si>
    <t>Thematic Forum</t>
  </si>
  <si>
    <t>AIEA/Thematic Forum/Feb 2015</t>
  </si>
  <si>
    <t>AIEA</t>
  </si>
  <si>
    <t>Anacker, Katrin B</t>
  </si>
  <si>
    <t>222688</t>
  </si>
  <si>
    <t>Homeownership and Credit Access: A New Way Forward</t>
  </si>
  <si>
    <t>JHC/Homeownership and Credit Access</t>
  </si>
  <si>
    <t>James H. Carr Consulting</t>
  </si>
  <si>
    <t>School of Law</t>
  </si>
  <si>
    <t>Law Instruction &amp; Research</t>
  </si>
  <si>
    <t xml:space="preserve">Kicklighter, Claude </t>
  </si>
  <si>
    <t>202395</t>
  </si>
  <si>
    <t>Department of Defense Human Resources Directorate for Executive and Political Personnel-IPA Claude Kicklighter</t>
  </si>
  <si>
    <t>DOD/HRD IPA Claude Kicklighter</t>
  </si>
  <si>
    <t>209755</t>
  </si>
  <si>
    <t>OCPE-COMM-CDC-FY15-PELA 0100 S34</t>
  </si>
  <si>
    <t>Statistics</t>
  </si>
  <si>
    <t>Ball, Kenneth S</t>
  </si>
  <si>
    <t>222499</t>
  </si>
  <si>
    <t>222154</t>
  </si>
  <si>
    <t>GMUF/VSE</t>
  </si>
  <si>
    <t xml:space="preserve">Boybeyi, Zafer </t>
  </si>
  <si>
    <t>203478</t>
  </si>
  <si>
    <t>Dept of Commerce Contracts</t>
  </si>
  <si>
    <t>GMU Conference on AT&amp;D Modeling</t>
  </si>
  <si>
    <t>NOAA/Conference on AT&amp;D Modeling 15</t>
  </si>
  <si>
    <t xml:space="preserve">Banville, Dominique </t>
  </si>
  <si>
    <t>222679</t>
  </si>
  <si>
    <t>Les Enseignants Associés (EA) en Éducation Physique Comme Parternaires d’une Formation à l’Accompagnement de Stage : Une Recherche-Action Participative Internationale – Belgique, Canada, Suisse, États-Unis.”</t>
  </si>
  <si>
    <t>Uottawa/Les Enseignants Associes</t>
  </si>
  <si>
    <t>University of Ottawa</t>
  </si>
  <si>
    <t xml:space="preserve">Guccione, Andrew </t>
  </si>
  <si>
    <t>222685</t>
  </si>
  <si>
    <t>Evaluation of ABR Program for Individuals with SCI</t>
  </si>
  <si>
    <t>GMUF/Evaluation of ABR Program</t>
  </si>
  <si>
    <t>Chemistry</t>
  </si>
  <si>
    <t>Honeychuck, Robert V</t>
  </si>
  <si>
    <t>222401</t>
  </si>
  <si>
    <t>Mike Girgis Research Fund</t>
  </si>
  <si>
    <t>GMUF/Girgis Research Fund</t>
  </si>
  <si>
    <t>203223</t>
  </si>
  <si>
    <t>203194</t>
  </si>
  <si>
    <t>AMSO – Integrated Standards</t>
  </si>
  <si>
    <t>Truestone/AMSO-Integrated Standards</t>
  </si>
  <si>
    <t>Truestone, LLC</t>
  </si>
  <si>
    <t>U.S. Army</t>
  </si>
  <si>
    <t>Jones, R Christian</t>
  </si>
  <si>
    <t>222388</t>
  </si>
  <si>
    <t>Freshwater Ecology Research</t>
  </si>
  <si>
    <t>GMUF/Freshwater Ecology Research</t>
  </si>
  <si>
    <t>Klein, Daniel B</t>
  </si>
  <si>
    <t>222663</t>
  </si>
  <si>
    <t>The Adam Smith Program</t>
  </si>
  <si>
    <t>GMUF/Adam Smith Program</t>
  </si>
  <si>
    <t>229733</t>
  </si>
  <si>
    <t>Design-Build  Institute of America-FY15-D-B Professional Boot Camp</t>
  </si>
  <si>
    <t>OCPE/DBIA-FY15-DBIA 0200 S07</t>
  </si>
  <si>
    <t>Design-Build Institute of America</t>
  </si>
  <si>
    <t>203208</t>
  </si>
  <si>
    <t>Where Blood and Latex Flow:  History, Science, and Memory in Liberia</t>
  </si>
  <si>
    <t>UWM/NSF/Where Blood &amp; Latex Flow</t>
  </si>
  <si>
    <t>University of Wisconsin-Madison</t>
  </si>
  <si>
    <t>222549</t>
  </si>
  <si>
    <t>Foreign Government Contracts</t>
  </si>
  <si>
    <t>Technical consulting on the test and evaluation methodology for cyber-security technologies</t>
  </si>
  <si>
    <t>ADD/Cyber-Security Technologies</t>
  </si>
  <si>
    <t>Agency for Defense Development</t>
  </si>
  <si>
    <t>202457</t>
  </si>
  <si>
    <t>Enhancing Knowledgeable Agricultural Decision Support in Global Perspectives-Collaborative Partnership in Agrogeoinformatics Education</t>
  </si>
  <si>
    <t>USDA/Agrogeoinformatics Educ</t>
  </si>
  <si>
    <t>222583</t>
  </si>
  <si>
    <t>Development and Evaluation of a Burkholderia Capsular Vaccine Candidate in a Murine Model of Melioidosis</t>
  </si>
  <si>
    <t>Leidos/Burkholderia Task 3</t>
  </si>
  <si>
    <t>Closed</t>
  </si>
  <si>
    <t>203215</t>
  </si>
  <si>
    <t>203046</t>
  </si>
  <si>
    <t>TASC - Allegheny Mentor Protege Agreement</t>
  </si>
  <si>
    <t>TASC/DIA/Allegheny MPP</t>
  </si>
  <si>
    <t>TASC, Inc.</t>
  </si>
  <si>
    <t>Defense Intelligence Agency</t>
  </si>
  <si>
    <t>School of  Business</t>
  </si>
  <si>
    <t>SBus Graduate Programs</t>
  </si>
  <si>
    <t>Hinton, Roy W</t>
  </si>
  <si>
    <t>202757</t>
  </si>
  <si>
    <t>Building Business Acumen</t>
  </si>
  <si>
    <t>CIA/Building Business Acumen</t>
  </si>
  <si>
    <t>Sturtevant, Elizabeth G</t>
  </si>
  <si>
    <t>222390</t>
  </si>
  <si>
    <t>222389</t>
  </si>
  <si>
    <t>VA State Contracts</t>
  </si>
  <si>
    <t>Center for Teaching Excellence</t>
  </si>
  <si>
    <t>VDOE/Center for Teaching Excellence</t>
  </si>
  <si>
    <t>Antibody-targeted Cancer Immunotherapy</t>
  </si>
  <si>
    <t>Georgetown/NIH/Cancer Immunotherapy</t>
  </si>
  <si>
    <t>Georgetown University</t>
  </si>
  <si>
    <t>Title</t>
  </si>
  <si>
    <t>Amt of Increment</t>
  </si>
  <si>
    <t>To-Date Funding</t>
  </si>
  <si>
    <t>Dept/Ctr Subtotals</t>
  </si>
  <si>
    <t>Division Subtotals</t>
  </si>
  <si>
    <t>TOTAL FY15, Q3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</si>
</sst>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" x14ac:knownFonts="1">
    <font>
      <sz val="10"/>
      <color rgb="FF000000"/>
      <name val="Arial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81"/>
  <sheetViews>
    <sheetView tabSelected="1" workbookViewId="0">
      <selection activeCell="B1" sqref="B1:B1048576"/>
    </sheetView>
  </sheetViews>
  <sheetFormatPr defaultRowHeight="30" customHeight="1" x14ac:dyDescent="0.15"/>
  <cols>
    <col min="1" max="1" width="9.140625" style="8"/>
    <col min="2" max="2" width="15.140625" style="8" customWidth="1"/>
    <col min="3" max="3" width="9.140625" style="8"/>
    <col min="4" max="5" width="6.140625" style="8" bestFit="1" customWidth="1"/>
    <col min="6" max="6" width="8.42578125" style="8" customWidth="1"/>
    <col min="7" max="8" width="9.140625" style="8"/>
    <col min="9" max="9" width="9.42578125" style="8" bestFit="1" customWidth="1"/>
    <col min="10" max="10" width="9" style="8" bestFit="1" customWidth="1"/>
    <col min="11" max="11" width="9.140625" style="8"/>
    <col min="12" max="13" width="0" style="8" hidden="1" customWidth="1"/>
    <col min="14" max="14" width="9.85546875" style="10" bestFit="1" customWidth="1"/>
    <col min="15" max="15" width="8.140625" style="8" bestFit="1" customWidth="1"/>
    <col min="16" max="17" width="9.85546875" style="3" bestFit="1" customWidth="1"/>
    <col min="18" max="16384" width="9.140625" style="8"/>
  </cols>
  <sheetData>
    <row r="1" spans="1:17" s="3" customFormat="1" ht="30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906</v>
      </c>
      <c r="I1" s="1" t="s">
        <v>9</v>
      </c>
      <c r="J1" s="1" t="s">
        <v>10</v>
      </c>
      <c r="K1" s="1" t="s">
        <v>7</v>
      </c>
      <c r="L1" s="1" t="s">
        <v>8</v>
      </c>
      <c r="M1" s="1" t="s">
        <v>11</v>
      </c>
      <c r="N1" s="2" t="s">
        <v>907</v>
      </c>
      <c r="O1" s="1" t="s">
        <v>908</v>
      </c>
      <c r="P1" s="1" t="s">
        <v>909</v>
      </c>
      <c r="Q1" s="1" t="s">
        <v>910</v>
      </c>
    </row>
    <row r="2" spans="1:17" ht="30" customHeight="1" x14ac:dyDescent="0.15">
      <c r="A2" s="4" t="s">
        <v>203</v>
      </c>
      <c r="B2" s="4" t="s">
        <v>204</v>
      </c>
      <c r="C2" s="4" t="s">
        <v>538</v>
      </c>
      <c r="D2" s="4" t="s">
        <v>539</v>
      </c>
      <c r="E2" s="4" t="s">
        <v>540</v>
      </c>
      <c r="F2" s="4" t="s">
        <v>70</v>
      </c>
      <c r="G2" s="4" t="s">
        <v>542</v>
      </c>
      <c r="H2" s="4" t="s">
        <v>541</v>
      </c>
      <c r="I2" s="5">
        <v>41501</v>
      </c>
      <c r="J2" s="5">
        <v>43312</v>
      </c>
      <c r="K2" s="4" t="s">
        <v>59</v>
      </c>
      <c r="L2" s="4" t="s">
        <v>20</v>
      </c>
      <c r="M2" s="4" t="s">
        <v>21</v>
      </c>
      <c r="N2" s="6">
        <v>27000</v>
      </c>
      <c r="O2" s="7">
        <v>36000</v>
      </c>
      <c r="P2" s="1"/>
      <c r="Q2" s="1"/>
    </row>
    <row r="3" spans="1:17" ht="30" customHeight="1" x14ac:dyDescent="0.15">
      <c r="A3" s="4" t="s">
        <v>203</v>
      </c>
      <c r="B3" s="4" t="s">
        <v>204</v>
      </c>
      <c r="C3" s="4" t="s">
        <v>538</v>
      </c>
      <c r="D3" s="4" t="s">
        <v>540</v>
      </c>
      <c r="E3" s="4" t="s">
        <v>540</v>
      </c>
      <c r="F3" s="4" t="s">
        <v>70</v>
      </c>
      <c r="G3" s="4" t="s">
        <v>542</v>
      </c>
      <c r="H3" s="4" t="s">
        <v>541</v>
      </c>
      <c r="I3" s="5">
        <v>41501</v>
      </c>
      <c r="J3" s="5">
        <v>43312</v>
      </c>
      <c r="K3" s="4" t="s">
        <v>59</v>
      </c>
      <c r="L3" s="4" t="s">
        <v>20</v>
      </c>
      <c r="M3" s="4" t="s">
        <v>21</v>
      </c>
      <c r="N3" s="6">
        <v>24000</v>
      </c>
      <c r="O3" s="7">
        <v>76000</v>
      </c>
      <c r="P3" s="1"/>
      <c r="Q3" s="1"/>
    </row>
    <row r="4" spans="1:17" ht="30" customHeight="1" x14ac:dyDescent="0.15">
      <c r="A4" s="4" t="s">
        <v>203</v>
      </c>
      <c r="B4" s="4" t="s">
        <v>204</v>
      </c>
      <c r="C4" s="4" t="s">
        <v>538</v>
      </c>
      <c r="D4" s="4" t="s">
        <v>571</v>
      </c>
      <c r="E4" s="4" t="s">
        <v>540</v>
      </c>
      <c r="F4" s="4" t="s">
        <v>70</v>
      </c>
      <c r="G4" s="4" t="s">
        <v>542</v>
      </c>
      <c r="H4" s="4" t="s">
        <v>541</v>
      </c>
      <c r="I4" s="5">
        <v>41501</v>
      </c>
      <c r="J4" s="5">
        <v>43312</v>
      </c>
      <c r="K4" s="4" t="s">
        <v>59</v>
      </c>
      <c r="L4" s="4" t="s">
        <v>20</v>
      </c>
      <c r="M4" s="4" t="s">
        <v>21</v>
      </c>
      <c r="N4" s="6">
        <v>24000</v>
      </c>
      <c r="O4" s="7">
        <v>32000</v>
      </c>
      <c r="P4" s="1"/>
      <c r="Q4" s="1"/>
    </row>
    <row r="5" spans="1:17" ht="30" customHeight="1" x14ac:dyDescent="0.15">
      <c r="A5" s="4" t="s">
        <v>203</v>
      </c>
      <c r="B5" s="4" t="s">
        <v>204</v>
      </c>
      <c r="C5" s="4" t="s">
        <v>538</v>
      </c>
      <c r="D5" s="4" t="s">
        <v>572</v>
      </c>
      <c r="E5" s="4" t="s">
        <v>540</v>
      </c>
      <c r="F5" s="4" t="s">
        <v>70</v>
      </c>
      <c r="G5" s="4" t="s">
        <v>542</v>
      </c>
      <c r="H5" s="4" t="s">
        <v>541</v>
      </c>
      <c r="I5" s="5">
        <v>41501</v>
      </c>
      <c r="J5" s="5">
        <v>43312</v>
      </c>
      <c r="K5" s="4" t="s">
        <v>59</v>
      </c>
      <c r="L5" s="4" t="s">
        <v>20</v>
      </c>
      <c r="M5" s="4" t="s">
        <v>21</v>
      </c>
      <c r="N5" s="6">
        <v>24000</v>
      </c>
      <c r="O5" s="7">
        <v>32000</v>
      </c>
      <c r="P5" s="1"/>
      <c r="Q5" s="1"/>
    </row>
    <row r="6" spans="1:17" ht="30" customHeight="1" x14ac:dyDescent="0.15">
      <c r="A6" s="4" t="s">
        <v>203</v>
      </c>
      <c r="B6" s="4" t="s">
        <v>204</v>
      </c>
      <c r="C6" s="4" t="s">
        <v>809</v>
      </c>
      <c r="D6" s="4" t="s">
        <v>810</v>
      </c>
      <c r="E6" s="4" t="s">
        <v>810</v>
      </c>
      <c r="F6" s="4" t="s">
        <v>198</v>
      </c>
      <c r="G6" s="4" t="s">
        <v>812</v>
      </c>
      <c r="H6" s="4" t="s">
        <v>811</v>
      </c>
      <c r="I6" s="5">
        <v>42041</v>
      </c>
      <c r="J6" s="5">
        <v>42054</v>
      </c>
      <c r="K6" s="4" t="s">
        <v>813</v>
      </c>
      <c r="L6" s="4" t="s">
        <v>20</v>
      </c>
      <c r="M6" s="4" t="s">
        <v>21</v>
      </c>
      <c r="N6" s="6">
        <v>3450</v>
      </c>
      <c r="O6" s="7">
        <v>3450</v>
      </c>
      <c r="P6" s="1"/>
      <c r="Q6" s="1"/>
    </row>
    <row r="7" spans="1:17" ht="30" customHeight="1" x14ac:dyDescent="0.15">
      <c r="A7" s="4" t="s">
        <v>203</v>
      </c>
      <c r="B7" s="4" t="s">
        <v>204</v>
      </c>
      <c r="C7" s="4" t="s">
        <v>265</v>
      </c>
      <c r="D7" s="4" t="s">
        <v>266</v>
      </c>
      <c r="E7" s="4" t="s">
        <v>266</v>
      </c>
      <c r="F7" s="4" t="s">
        <v>198</v>
      </c>
      <c r="G7" s="4" t="s">
        <v>268</v>
      </c>
      <c r="H7" s="4" t="s">
        <v>267</v>
      </c>
      <c r="I7" s="5">
        <v>39743</v>
      </c>
      <c r="J7" s="5">
        <v>43394</v>
      </c>
      <c r="K7" s="4" t="s">
        <v>269</v>
      </c>
      <c r="L7" s="4" t="s">
        <v>20</v>
      </c>
      <c r="M7" s="4" t="s">
        <v>21</v>
      </c>
      <c r="N7" s="6">
        <v>95900</v>
      </c>
      <c r="O7" s="7">
        <v>1823244</v>
      </c>
      <c r="P7" s="1"/>
      <c r="Q7" s="1"/>
    </row>
    <row r="8" spans="1:17" ht="30" customHeight="1" x14ac:dyDescent="0.15">
      <c r="A8" s="4" t="s">
        <v>203</v>
      </c>
      <c r="B8" s="4" t="s">
        <v>204</v>
      </c>
      <c r="C8" s="4" t="s">
        <v>205</v>
      </c>
      <c r="D8" s="4" t="s">
        <v>206</v>
      </c>
      <c r="E8" s="4" t="s">
        <v>206</v>
      </c>
      <c r="F8" s="4" t="s">
        <v>50</v>
      </c>
      <c r="G8" s="4" t="s">
        <v>208</v>
      </c>
      <c r="H8" s="4" t="s">
        <v>207</v>
      </c>
      <c r="I8" s="5">
        <v>41275</v>
      </c>
      <c r="J8" s="5">
        <v>42369</v>
      </c>
      <c r="K8" s="4" t="s">
        <v>53</v>
      </c>
      <c r="L8" s="4" t="s">
        <v>20</v>
      </c>
      <c r="M8" s="4" t="s">
        <v>21</v>
      </c>
      <c r="N8" s="6">
        <v>117763</v>
      </c>
      <c r="O8" s="7">
        <v>462555</v>
      </c>
      <c r="P8" s="2">
        <f>SUM(N2:N8)</f>
        <v>316113</v>
      </c>
      <c r="Q8" s="1"/>
    </row>
    <row r="9" spans="1:17" ht="30" customHeight="1" x14ac:dyDescent="0.15">
      <c r="A9" s="4" t="s">
        <v>203</v>
      </c>
      <c r="B9" s="4" t="s">
        <v>224</v>
      </c>
      <c r="C9" s="4" t="s">
        <v>225</v>
      </c>
      <c r="D9" s="4" t="s">
        <v>226</v>
      </c>
      <c r="E9" s="4" t="s">
        <v>226</v>
      </c>
      <c r="F9" s="4" t="s">
        <v>36</v>
      </c>
      <c r="G9" s="4" t="s">
        <v>228</v>
      </c>
      <c r="H9" s="4" t="s">
        <v>227</v>
      </c>
      <c r="I9" s="5">
        <v>42072</v>
      </c>
      <c r="J9" s="5">
        <v>42108</v>
      </c>
      <c r="K9" s="4" t="s">
        <v>229</v>
      </c>
      <c r="L9" s="4" t="s">
        <v>230</v>
      </c>
      <c r="M9" s="4" t="s">
        <v>21</v>
      </c>
      <c r="N9" s="6">
        <v>110000</v>
      </c>
      <c r="O9" s="7">
        <v>110000</v>
      </c>
      <c r="P9" s="1"/>
      <c r="Q9" s="1"/>
    </row>
    <row r="10" spans="1:17" ht="30" customHeight="1" x14ac:dyDescent="0.15">
      <c r="A10" s="4" t="s">
        <v>203</v>
      </c>
      <c r="B10" s="4" t="s">
        <v>224</v>
      </c>
      <c r="C10" s="4" t="s">
        <v>225</v>
      </c>
      <c r="D10" s="4" t="s">
        <v>380</v>
      </c>
      <c r="E10" s="4" t="s">
        <v>381</v>
      </c>
      <c r="F10" s="4" t="s">
        <v>36</v>
      </c>
      <c r="G10" s="4" t="s">
        <v>383</v>
      </c>
      <c r="H10" s="4" t="s">
        <v>382</v>
      </c>
      <c r="I10" s="5">
        <v>41583</v>
      </c>
      <c r="J10" s="5">
        <v>42210</v>
      </c>
      <c r="K10" s="4" t="s">
        <v>384</v>
      </c>
      <c r="L10" s="4" t="s">
        <v>385</v>
      </c>
      <c r="M10" s="4" t="s">
        <v>21</v>
      </c>
      <c r="N10" s="6">
        <v>57304</v>
      </c>
      <c r="O10" s="7">
        <v>138427</v>
      </c>
      <c r="P10" s="1"/>
      <c r="Q10" s="1"/>
    </row>
    <row r="11" spans="1:17" ht="30" customHeight="1" x14ac:dyDescent="0.15">
      <c r="A11" s="4" t="s">
        <v>203</v>
      </c>
      <c r="B11" s="4" t="s">
        <v>224</v>
      </c>
      <c r="C11" s="4" t="s">
        <v>225</v>
      </c>
      <c r="D11" s="4" t="s">
        <v>381</v>
      </c>
      <c r="E11" s="4" t="s">
        <v>381</v>
      </c>
      <c r="F11" s="4" t="s">
        <v>36</v>
      </c>
      <c r="G11" s="4" t="s">
        <v>383</v>
      </c>
      <c r="H11" s="4" t="s">
        <v>382</v>
      </c>
      <c r="I11" s="5">
        <v>41583</v>
      </c>
      <c r="J11" s="5">
        <v>42210</v>
      </c>
      <c r="K11" s="4" t="s">
        <v>384</v>
      </c>
      <c r="L11" s="4" t="s">
        <v>385</v>
      </c>
      <c r="M11" s="4" t="s">
        <v>21</v>
      </c>
      <c r="N11" s="6">
        <v>47696</v>
      </c>
      <c r="O11" s="7">
        <v>98160</v>
      </c>
      <c r="P11" s="1"/>
      <c r="Q11" s="1"/>
    </row>
    <row r="12" spans="1:17" ht="30" customHeight="1" x14ac:dyDescent="0.15">
      <c r="A12" s="4" t="s">
        <v>203</v>
      </c>
      <c r="B12" s="4" t="s">
        <v>224</v>
      </c>
      <c r="C12" s="4" t="s">
        <v>225</v>
      </c>
      <c r="D12" s="4" t="s">
        <v>656</v>
      </c>
      <c r="E12" s="4" t="s">
        <v>656</v>
      </c>
      <c r="F12" s="4" t="s">
        <v>36</v>
      </c>
      <c r="G12" s="4" t="s">
        <v>658</v>
      </c>
      <c r="H12" s="4" t="s">
        <v>657</v>
      </c>
      <c r="I12" s="5">
        <v>42062</v>
      </c>
      <c r="J12" s="5">
        <v>42692</v>
      </c>
      <c r="K12" s="4" t="s">
        <v>659</v>
      </c>
      <c r="L12" s="4" t="s">
        <v>230</v>
      </c>
      <c r="M12" s="4" t="s">
        <v>21</v>
      </c>
      <c r="N12" s="6">
        <v>15123</v>
      </c>
      <c r="O12" s="7">
        <v>15123</v>
      </c>
      <c r="P12" s="1"/>
      <c r="Q12" s="1"/>
    </row>
    <row r="13" spans="1:17" ht="30" customHeight="1" x14ac:dyDescent="0.15">
      <c r="A13" s="4" t="s">
        <v>203</v>
      </c>
      <c r="B13" s="4" t="s">
        <v>224</v>
      </c>
      <c r="C13" s="4" t="s">
        <v>225</v>
      </c>
      <c r="D13" s="4" t="s">
        <v>688</v>
      </c>
      <c r="E13" s="4" t="s">
        <v>688</v>
      </c>
      <c r="F13" s="4" t="s">
        <v>36</v>
      </c>
      <c r="G13" s="4" t="s">
        <v>690</v>
      </c>
      <c r="H13" s="4" t="s">
        <v>689</v>
      </c>
      <c r="I13" s="5">
        <v>41668</v>
      </c>
      <c r="J13" s="5">
        <v>42343</v>
      </c>
      <c r="K13" s="4" t="s">
        <v>691</v>
      </c>
      <c r="L13" s="4" t="s">
        <v>692</v>
      </c>
      <c r="M13" s="4" t="s">
        <v>21</v>
      </c>
      <c r="N13" s="6">
        <v>11980</v>
      </c>
      <c r="O13" s="7">
        <v>28642</v>
      </c>
      <c r="P13" s="1"/>
      <c r="Q13" s="1"/>
    </row>
    <row r="14" spans="1:17" ht="30" customHeight="1" x14ac:dyDescent="0.15">
      <c r="A14" s="4" t="s">
        <v>203</v>
      </c>
      <c r="B14" s="4" t="s">
        <v>224</v>
      </c>
      <c r="C14" s="4" t="s">
        <v>225</v>
      </c>
      <c r="D14" s="4" t="s">
        <v>793</v>
      </c>
      <c r="E14" s="4" t="s">
        <v>793</v>
      </c>
      <c r="F14" s="4" t="s">
        <v>36</v>
      </c>
      <c r="G14" s="4" t="s">
        <v>795</v>
      </c>
      <c r="H14" s="4" t="s">
        <v>794</v>
      </c>
      <c r="I14" s="5">
        <v>41876</v>
      </c>
      <c r="J14" s="5">
        <v>42148</v>
      </c>
      <c r="K14" s="4" t="s">
        <v>796</v>
      </c>
      <c r="L14" s="4" t="s">
        <v>230</v>
      </c>
      <c r="M14" s="4" t="s">
        <v>21</v>
      </c>
      <c r="N14" s="6">
        <v>4240</v>
      </c>
      <c r="O14" s="7">
        <v>4240</v>
      </c>
      <c r="P14" s="1"/>
      <c r="Q14" s="1"/>
    </row>
    <row r="15" spans="1:17" ht="30" customHeight="1" x14ac:dyDescent="0.15">
      <c r="A15" s="4" t="s">
        <v>203</v>
      </c>
      <c r="B15" s="4" t="s">
        <v>224</v>
      </c>
      <c r="C15" s="4" t="s">
        <v>225</v>
      </c>
      <c r="D15" s="4" t="s">
        <v>885</v>
      </c>
      <c r="E15" s="4" t="s">
        <v>886</v>
      </c>
      <c r="F15" s="4" t="s">
        <v>36</v>
      </c>
      <c r="G15" s="4" t="s">
        <v>888</v>
      </c>
      <c r="H15" s="4" t="s">
        <v>887</v>
      </c>
      <c r="I15" s="5">
        <v>41512</v>
      </c>
      <c r="J15" s="5">
        <v>42018</v>
      </c>
      <c r="K15" s="4" t="s">
        <v>889</v>
      </c>
      <c r="L15" s="4" t="s">
        <v>890</v>
      </c>
      <c r="M15" s="4" t="s">
        <v>21</v>
      </c>
      <c r="N15" s="6">
        <v>-41793</v>
      </c>
      <c r="O15" s="7">
        <v>37914</v>
      </c>
      <c r="P15" s="1"/>
      <c r="Q15" s="1"/>
    </row>
    <row r="16" spans="1:17" ht="30" customHeight="1" x14ac:dyDescent="0.15">
      <c r="A16" s="4" t="s">
        <v>203</v>
      </c>
      <c r="B16" s="4" t="s">
        <v>224</v>
      </c>
      <c r="C16" s="4" t="s">
        <v>644</v>
      </c>
      <c r="D16" s="4" t="s">
        <v>645</v>
      </c>
      <c r="E16" s="4" t="s">
        <v>645</v>
      </c>
      <c r="F16" s="4" t="s">
        <v>646</v>
      </c>
      <c r="G16" s="4" t="s">
        <v>648</v>
      </c>
      <c r="H16" s="4" t="s">
        <v>647</v>
      </c>
      <c r="I16" s="5">
        <v>41699</v>
      </c>
      <c r="J16" s="5">
        <v>43080</v>
      </c>
      <c r="K16" s="4" t="s">
        <v>649</v>
      </c>
      <c r="L16" s="4" t="s">
        <v>20</v>
      </c>
      <c r="M16" s="4" t="s">
        <v>21</v>
      </c>
      <c r="N16" s="6">
        <v>15906</v>
      </c>
      <c r="O16" s="7">
        <v>34350</v>
      </c>
      <c r="P16" s="2">
        <f>SUM(N9:N16)</f>
        <v>220456</v>
      </c>
      <c r="Q16" s="2">
        <f>SUM(N2:N16)</f>
        <v>536569</v>
      </c>
    </row>
    <row r="17" spans="1:17" ht="30" customHeight="1" x14ac:dyDescent="0.15">
      <c r="A17" s="4" t="s">
        <v>30</v>
      </c>
      <c r="B17" s="4" t="s">
        <v>92</v>
      </c>
      <c r="C17" s="4" t="s">
        <v>678</v>
      </c>
      <c r="D17" s="4" t="s">
        <v>679</v>
      </c>
      <c r="E17" s="4" t="s">
        <v>679</v>
      </c>
      <c r="F17" s="4" t="s">
        <v>680</v>
      </c>
      <c r="G17" s="4" t="s">
        <v>682</v>
      </c>
      <c r="H17" s="4" t="s">
        <v>681</v>
      </c>
      <c r="I17" s="5">
        <v>41883</v>
      </c>
      <c r="J17" s="5">
        <v>42248</v>
      </c>
      <c r="K17" s="4" t="s">
        <v>32</v>
      </c>
      <c r="L17" s="4" t="s">
        <v>683</v>
      </c>
      <c r="M17" s="4" t="s">
        <v>21</v>
      </c>
      <c r="N17" s="6">
        <v>12153</v>
      </c>
      <c r="O17" s="7">
        <v>12153</v>
      </c>
      <c r="P17" s="1"/>
      <c r="Q17" s="1"/>
    </row>
    <row r="18" spans="1:17" ht="30" customHeight="1" x14ac:dyDescent="0.15">
      <c r="A18" s="4" t="s">
        <v>30</v>
      </c>
      <c r="B18" s="4" t="s">
        <v>92</v>
      </c>
      <c r="C18" s="4" t="s">
        <v>93</v>
      </c>
      <c r="D18" s="4" t="s">
        <v>94</v>
      </c>
      <c r="E18" s="4" t="s">
        <v>95</v>
      </c>
      <c r="F18" s="4" t="s">
        <v>31</v>
      </c>
      <c r="G18" s="4" t="s">
        <v>97</v>
      </c>
      <c r="H18" s="4" t="s">
        <v>96</v>
      </c>
      <c r="I18" s="5">
        <v>41044</v>
      </c>
      <c r="J18" s="5">
        <v>42164</v>
      </c>
      <c r="K18" s="4" t="s">
        <v>32</v>
      </c>
      <c r="L18" s="4" t="s">
        <v>20</v>
      </c>
      <c r="M18" s="4" t="s">
        <v>21</v>
      </c>
      <c r="N18" s="6">
        <v>245000</v>
      </c>
      <c r="O18" s="7">
        <v>709000</v>
      </c>
      <c r="P18" s="1"/>
      <c r="Q18" s="1"/>
    </row>
    <row r="19" spans="1:17" ht="30" customHeight="1" x14ac:dyDescent="0.15">
      <c r="A19" s="4" t="s">
        <v>30</v>
      </c>
      <c r="B19" s="4" t="s">
        <v>92</v>
      </c>
      <c r="C19" s="4" t="s">
        <v>143</v>
      </c>
      <c r="D19" s="4" t="s">
        <v>144</v>
      </c>
      <c r="E19" s="4" t="s">
        <v>144</v>
      </c>
      <c r="F19" s="4" t="s">
        <v>131</v>
      </c>
      <c r="G19" s="4" t="s">
        <v>146</v>
      </c>
      <c r="H19" s="4" t="s">
        <v>145</v>
      </c>
      <c r="I19" s="5">
        <v>40787</v>
      </c>
      <c r="J19" s="5">
        <v>42613</v>
      </c>
      <c r="K19" s="4" t="s">
        <v>134</v>
      </c>
      <c r="L19" s="4" t="s">
        <v>20</v>
      </c>
      <c r="M19" s="4" t="s">
        <v>21</v>
      </c>
      <c r="N19" s="6">
        <v>149966</v>
      </c>
      <c r="O19" s="7">
        <v>871089</v>
      </c>
      <c r="P19" s="1"/>
      <c r="Q19" s="1"/>
    </row>
    <row r="20" spans="1:17" ht="30" customHeight="1" x14ac:dyDescent="0.15">
      <c r="A20" s="4" t="s">
        <v>30</v>
      </c>
      <c r="B20" s="4" t="s">
        <v>92</v>
      </c>
      <c r="C20" s="4" t="s">
        <v>143</v>
      </c>
      <c r="D20" s="4" t="s">
        <v>311</v>
      </c>
      <c r="E20" s="4" t="s">
        <v>311</v>
      </c>
      <c r="F20" s="4" t="s">
        <v>31</v>
      </c>
      <c r="G20" s="4" t="s">
        <v>313</v>
      </c>
      <c r="H20" s="4" t="s">
        <v>312</v>
      </c>
      <c r="I20" s="5">
        <v>41820</v>
      </c>
      <c r="J20" s="5">
        <v>42399</v>
      </c>
      <c r="K20" s="4" t="s">
        <v>32</v>
      </c>
      <c r="L20" s="4" t="s">
        <v>20</v>
      </c>
      <c r="M20" s="4" t="s">
        <v>21</v>
      </c>
      <c r="N20" s="6">
        <v>75000</v>
      </c>
      <c r="O20" s="7">
        <v>95000</v>
      </c>
      <c r="P20" s="1"/>
      <c r="Q20" s="1"/>
    </row>
    <row r="21" spans="1:17" ht="30" customHeight="1" x14ac:dyDescent="0.15">
      <c r="A21" s="4" t="s">
        <v>30</v>
      </c>
      <c r="B21" s="4" t="s">
        <v>92</v>
      </c>
      <c r="C21" s="4" t="s">
        <v>684</v>
      </c>
      <c r="D21" s="4" t="s">
        <v>685</v>
      </c>
      <c r="E21" s="4" t="s">
        <v>685</v>
      </c>
      <c r="F21" s="4" t="s">
        <v>77</v>
      </c>
      <c r="G21" s="4" t="s">
        <v>687</v>
      </c>
      <c r="H21" s="4" t="s">
        <v>686</v>
      </c>
      <c r="I21" s="5">
        <v>42036</v>
      </c>
      <c r="J21" s="5">
        <v>42247</v>
      </c>
      <c r="K21" s="4" t="s">
        <v>363</v>
      </c>
      <c r="L21" s="4" t="s">
        <v>364</v>
      </c>
      <c r="M21" s="4" t="s">
        <v>21</v>
      </c>
      <c r="N21" s="6">
        <v>11999</v>
      </c>
      <c r="O21" s="7">
        <v>11999</v>
      </c>
      <c r="P21" s="2">
        <f>SUM(N17:N21)</f>
        <v>494118</v>
      </c>
      <c r="Q21" s="1"/>
    </row>
    <row r="22" spans="1:17" ht="30" customHeight="1" x14ac:dyDescent="0.15">
      <c r="A22" s="4" t="s">
        <v>30</v>
      </c>
      <c r="B22" s="4" t="s">
        <v>217</v>
      </c>
      <c r="C22" s="4" t="s">
        <v>469</v>
      </c>
      <c r="D22" s="4" t="s">
        <v>470</v>
      </c>
      <c r="E22" s="4" t="s">
        <v>470</v>
      </c>
      <c r="F22" s="4" t="s">
        <v>471</v>
      </c>
      <c r="G22" s="4" t="s">
        <v>473</v>
      </c>
      <c r="H22" s="4" t="s">
        <v>472</v>
      </c>
      <c r="I22" s="5">
        <v>42066</v>
      </c>
      <c r="J22" s="5">
        <v>42369</v>
      </c>
      <c r="K22" s="4" t="s">
        <v>474</v>
      </c>
      <c r="L22" s="4" t="s">
        <v>20</v>
      </c>
      <c r="M22" s="4" t="s">
        <v>21</v>
      </c>
      <c r="N22" s="6">
        <v>39180</v>
      </c>
      <c r="O22" s="7">
        <v>39180</v>
      </c>
      <c r="P22" s="1"/>
      <c r="Q22" s="1"/>
    </row>
    <row r="23" spans="1:17" ht="30" customHeight="1" x14ac:dyDescent="0.15">
      <c r="A23" s="4" t="s">
        <v>30</v>
      </c>
      <c r="B23" s="4" t="s">
        <v>217</v>
      </c>
      <c r="C23" s="4" t="s">
        <v>218</v>
      </c>
      <c r="D23" s="4" t="s">
        <v>219</v>
      </c>
      <c r="E23" s="4" t="s">
        <v>219</v>
      </c>
      <c r="F23" s="4" t="s">
        <v>44</v>
      </c>
      <c r="G23" s="4" t="s">
        <v>221</v>
      </c>
      <c r="H23" s="4" t="s">
        <v>220</v>
      </c>
      <c r="I23" s="5">
        <v>41913</v>
      </c>
      <c r="J23" s="5">
        <v>42277</v>
      </c>
      <c r="K23" s="4" t="s">
        <v>222</v>
      </c>
      <c r="L23" s="4" t="s">
        <v>223</v>
      </c>
      <c r="M23" s="4" t="s">
        <v>21</v>
      </c>
      <c r="N23" s="6">
        <v>111331</v>
      </c>
      <c r="O23" s="7">
        <v>111331</v>
      </c>
      <c r="P23" s="1"/>
      <c r="Q23" s="1"/>
    </row>
    <row r="24" spans="1:17" ht="30" customHeight="1" x14ac:dyDescent="0.15">
      <c r="A24" s="4" t="s">
        <v>30</v>
      </c>
      <c r="B24" s="4" t="s">
        <v>217</v>
      </c>
      <c r="C24" s="4" t="s">
        <v>314</v>
      </c>
      <c r="D24" s="4" t="s">
        <v>315</v>
      </c>
      <c r="E24" s="4" t="s">
        <v>315</v>
      </c>
      <c r="F24" s="4" t="s">
        <v>44</v>
      </c>
      <c r="G24" s="4" t="s">
        <v>317</v>
      </c>
      <c r="H24" s="4" t="s">
        <v>316</v>
      </c>
      <c r="I24" s="5">
        <v>42036</v>
      </c>
      <c r="J24" s="5">
        <v>42551</v>
      </c>
      <c r="K24" s="4" t="s">
        <v>318</v>
      </c>
      <c r="L24" s="4" t="s">
        <v>319</v>
      </c>
      <c r="M24" s="4" t="s">
        <v>21</v>
      </c>
      <c r="N24" s="6">
        <v>75000</v>
      </c>
      <c r="O24" s="7">
        <v>75000</v>
      </c>
      <c r="P24" s="1"/>
      <c r="Q24" s="1"/>
    </row>
    <row r="25" spans="1:17" ht="30" customHeight="1" x14ac:dyDescent="0.15">
      <c r="A25" s="4" t="s">
        <v>30</v>
      </c>
      <c r="B25" s="4" t="s">
        <v>217</v>
      </c>
      <c r="C25" s="4" t="s">
        <v>314</v>
      </c>
      <c r="D25" s="4" t="s">
        <v>335</v>
      </c>
      <c r="E25" s="4" t="s">
        <v>335</v>
      </c>
      <c r="F25" s="4" t="s">
        <v>44</v>
      </c>
      <c r="G25" s="4" t="s">
        <v>337</v>
      </c>
      <c r="H25" s="4" t="s">
        <v>336</v>
      </c>
      <c r="I25" s="5">
        <v>42005</v>
      </c>
      <c r="J25" s="5">
        <v>42277</v>
      </c>
      <c r="K25" s="4" t="s">
        <v>338</v>
      </c>
      <c r="L25" s="4" t="s">
        <v>319</v>
      </c>
      <c r="M25" s="4" t="s">
        <v>21</v>
      </c>
      <c r="N25" s="6">
        <v>68466</v>
      </c>
      <c r="O25" s="7">
        <v>68466</v>
      </c>
      <c r="P25" s="1"/>
      <c r="Q25" s="1"/>
    </row>
    <row r="26" spans="1:17" ht="30" customHeight="1" x14ac:dyDescent="0.15">
      <c r="A26" s="4" t="s">
        <v>30</v>
      </c>
      <c r="B26" s="4" t="s">
        <v>217</v>
      </c>
      <c r="C26" s="4" t="s">
        <v>314</v>
      </c>
      <c r="D26" s="4" t="s">
        <v>726</v>
      </c>
      <c r="E26" s="4" t="s">
        <v>726</v>
      </c>
      <c r="F26" s="4" t="s">
        <v>44</v>
      </c>
      <c r="G26" s="4" t="s">
        <v>728</v>
      </c>
      <c r="H26" s="4" t="s">
        <v>727</v>
      </c>
      <c r="I26" s="5">
        <v>42005</v>
      </c>
      <c r="J26" s="5">
        <v>43465</v>
      </c>
      <c r="K26" s="4" t="s">
        <v>729</v>
      </c>
      <c r="L26" s="4" t="s">
        <v>319</v>
      </c>
      <c r="M26" s="4" t="s">
        <v>21</v>
      </c>
      <c r="N26" s="6">
        <v>8000</v>
      </c>
      <c r="O26" s="7">
        <v>8000</v>
      </c>
      <c r="P26" s="1"/>
      <c r="Q26" s="1"/>
    </row>
    <row r="27" spans="1:17" ht="30" customHeight="1" x14ac:dyDescent="0.15">
      <c r="A27" s="4" t="s">
        <v>30</v>
      </c>
      <c r="B27" s="4" t="s">
        <v>217</v>
      </c>
      <c r="C27" s="4" t="s">
        <v>235</v>
      </c>
      <c r="D27" s="4" t="s">
        <v>236</v>
      </c>
      <c r="E27" s="4" t="s">
        <v>236</v>
      </c>
      <c r="F27" s="4" t="s">
        <v>44</v>
      </c>
      <c r="G27" s="4" t="s">
        <v>238</v>
      </c>
      <c r="H27" s="4" t="s">
        <v>237</v>
      </c>
      <c r="I27" s="5">
        <v>41913</v>
      </c>
      <c r="J27" s="5">
        <v>42643</v>
      </c>
      <c r="K27" s="4" t="s">
        <v>239</v>
      </c>
      <c r="L27" s="4" t="s">
        <v>240</v>
      </c>
      <c r="M27" s="4" t="s">
        <v>21</v>
      </c>
      <c r="N27" s="6">
        <v>106496</v>
      </c>
      <c r="O27" s="7">
        <v>106496</v>
      </c>
      <c r="P27" s="2">
        <f>SUM(N22:N27)</f>
        <v>408473</v>
      </c>
      <c r="Q27" s="1"/>
    </row>
    <row r="28" spans="1:17" ht="30" customHeight="1" x14ac:dyDescent="0.15">
      <c r="A28" s="4" t="s">
        <v>30</v>
      </c>
      <c r="B28" s="4" t="s">
        <v>184</v>
      </c>
      <c r="C28" s="4" t="s">
        <v>747</v>
      </c>
      <c r="D28" s="4" t="s">
        <v>748</v>
      </c>
      <c r="E28" s="4" t="s">
        <v>748</v>
      </c>
      <c r="F28" s="4" t="s">
        <v>250</v>
      </c>
      <c r="G28" s="4" t="s">
        <v>750</v>
      </c>
      <c r="H28" s="4" t="s">
        <v>749</v>
      </c>
      <c r="I28" s="5">
        <v>41958</v>
      </c>
      <c r="J28" s="5">
        <v>42247</v>
      </c>
      <c r="K28" s="4" t="s">
        <v>751</v>
      </c>
      <c r="L28" s="4" t="s">
        <v>20</v>
      </c>
      <c r="M28" s="4" t="s">
        <v>21</v>
      </c>
      <c r="N28" s="6">
        <v>6720</v>
      </c>
      <c r="O28" s="7">
        <v>6720</v>
      </c>
      <c r="P28" s="1"/>
      <c r="Q28" s="1"/>
    </row>
    <row r="29" spans="1:17" ht="30" customHeight="1" x14ac:dyDescent="0.15">
      <c r="A29" s="4" t="s">
        <v>30</v>
      </c>
      <c r="B29" s="4" t="s">
        <v>184</v>
      </c>
      <c r="C29" s="4" t="s">
        <v>185</v>
      </c>
      <c r="D29" s="4" t="s">
        <v>186</v>
      </c>
      <c r="E29" s="4" t="s">
        <v>186</v>
      </c>
      <c r="F29" s="4" t="s">
        <v>16</v>
      </c>
      <c r="G29" s="4" t="s">
        <v>188</v>
      </c>
      <c r="H29" s="4" t="s">
        <v>187</v>
      </c>
      <c r="I29" s="5">
        <v>41652</v>
      </c>
      <c r="J29" s="5">
        <v>42245</v>
      </c>
      <c r="K29" s="4" t="s">
        <v>189</v>
      </c>
      <c r="L29" s="4" t="s">
        <v>20</v>
      </c>
      <c r="M29" s="4" t="s">
        <v>21</v>
      </c>
      <c r="N29" s="6">
        <v>133820</v>
      </c>
      <c r="O29" s="7">
        <v>332822</v>
      </c>
      <c r="P29" s="1"/>
      <c r="Q29" s="1"/>
    </row>
    <row r="30" spans="1:17" ht="30" customHeight="1" x14ac:dyDescent="0.15">
      <c r="A30" s="4" t="s">
        <v>30</v>
      </c>
      <c r="B30" s="4" t="s">
        <v>184</v>
      </c>
      <c r="C30" s="4" t="s">
        <v>185</v>
      </c>
      <c r="D30" s="4" t="s">
        <v>624</v>
      </c>
      <c r="E30" s="4" t="s">
        <v>624</v>
      </c>
      <c r="F30" s="4" t="s">
        <v>198</v>
      </c>
      <c r="G30" s="4" t="s">
        <v>626</v>
      </c>
      <c r="H30" s="4" t="s">
        <v>625</v>
      </c>
      <c r="I30" s="5">
        <v>41883</v>
      </c>
      <c r="J30" s="5">
        <v>42247</v>
      </c>
      <c r="K30" s="4" t="s">
        <v>627</v>
      </c>
      <c r="L30" s="4" t="s">
        <v>628</v>
      </c>
      <c r="M30" s="4" t="s">
        <v>21</v>
      </c>
      <c r="N30" s="6">
        <v>18100</v>
      </c>
      <c r="O30" s="7">
        <v>18100</v>
      </c>
      <c r="P30" s="1"/>
      <c r="Q30" s="1"/>
    </row>
    <row r="31" spans="1:17" ht="30" customHeight="1" x14ac:dyDescent="0.15">
      <c r="A31" s="4" t="s">
        <v>30</v>
      </c>
      <c r="B31" s="4" t="s">
        <v>184</v>
      </c>
      <c r="C31" s="4" t="s">
        <v>861</v>
      </c>
      <c r="D31" s="4" t="s">
        <v>862</v>
      </c>
      <c r="E31" s="4" t="s">
        <v>862</v>
      </c>
      <c r="F31" s="4" t="s">
        <v>31</v>
      </c>
      <c r="G31" s="4" t="s">
        <v>864</v>
      </c>
      <c r="H31" s="4" t="s">
        <v>863</v>
      </c>
      <c r="I31" s="5">
        <v>42005</v>
      </c>
      <c r="J31" s="5">
        <v>43244</v>
      </c>
      <c r="K31" s="4" t="s">
        <v>32</v>
      </c>
      <c r="L31" s="4" t="s">
        <v>20</v>
      </c>
      <c r="M31" s="4" t="s">
        <v>21</v>
      </c>
      <c r="N31" s="6">
        <v>100</v>
      </c>
      <c r="O31" s="7">
        <v>100</v>
      </c>
      <c r="P31" s="2">
        <f>SUM(N28:N31)</f>
        <v>158740</v>
      </c>
      <c r="Q31" s="1"/>
    </row>
    <row r="32" spans="1:17" ht="30" customHeight="1" x14ac:dyDescent="0.15">
      <c r="A32" s="4" t="s">
        <v>30</v>
      </c>
      <c r="B32" s="4" t="s">
        <v>672</v>
      </c>
      <c r="C32" s="4" t="s">
        <v>673</v>
      </c>
      <c r="D32" s="4" t="s">
        <v>674</v>
      </c>
      <c r="E32" s="4" t="s">
        <v>674</v>
      </c>
      <c r="F32" s="4" t="s">
        <v>70</v>
      </c>
      <c r="G32" s="4" t="s">
        <v>676</v>
      </c>
      <c r="H32" s="4" t="s">
        <v>675</v>
      </c>
      <c r="I32" s="5">
        <v>42036</v>
      </c>
      <c r="J32" s="5">
        <v>42766</v>
      </c>
      <c r="K32" s="4" t="s">
        <v>59</v>
      </c>
      <c r="L32" s="4" t="s">
        <v>20</v>
      </c>
      <c r="M32" s="4" t="s">
        <v>21</v>
      </c>
      <c r="N32" s="6">
        <v>12831</v>
      </c>
      <c r="O32" s="7">
        <v>12831</v>
      </c>
      <c r="P32" s="2">
        <f>SUM(N32)</f>
        <v>12831</v>
      </c>
      <c r="Q32" s="1"/>
    </row>
    <row r="33" spans="1:17" ht="30" customHeight="1" x14ac:dyDescent="0.15">
      <c r="A33" s="4" t="s">
        <v>30</v>
      </c>
      <c r="B33" s="4" t="s">
        <v>246</v>
      </c>
      <c r="C33" s="4" t="s">
        <v>247</v>
      </c>
      <c r="D33" s="4" t="s">
        <v>248</v>
      </c>
      <c r="E33" s="4" t="s">
        <v>249</v>
      </c>
      <c r="F33" s="4" t="s">
        <v>250</v>
      </c>
      <c r="G33" s="4" t="s">
        <v>252</v>
      </c>
      <c r="H33" s="4" t="s">
        <v>251</v>
      </c>
      <c r="I33" s="5">
        <v>41991</v>
      </c>
      <c r="J33" s="5">
        <v>42369</v>
      </c>
      <c r="K33" s="4" t="s">
        <v>253</v>
      </c>
      <c r="L33" s="4" t="s">
        <v>20</v>
      </c>
      <c r="M33" s="4" t="s">
        <v>21</v>
      </c>
      <c r="N33" s="6">
        <v>98826</v>
      </c>
      <c r="O33" s="7">
        <v>98826</v>
      </c>
      <c r="P33" s="1"/>
      <c r="Q33" s="1"/>
    </row>
    <row r="34" spans="1:17" ht="30" customHeight="1" x14ac:dyDescent="0.15">
      <c r="A34" s="4" t="s">
        <v>30</v>
      </c>
      <c r="B34" s="4" t="s">
        <v>246</v>
      </c>
      <c r="C34" s="4" t="s">
        <v>247</v>
      </c>
      <c r="D34" s="4" t="s">
        <v>249</v>
      </c>
      <c r="E34" s="4" t="s">
        <v>249</v>
      </c>
      <c r="F34" s="4" t="s">
        <v>250</v>
      </c>
      <c r="G34" s="4" t="s">
        <v>252</v>
      </c>
      <c r="H34" s="4" t="s">
        <v>251</v>
      </c>
      <c r="I34" s="5">
        <v>41991</v>
      </c>
      <c r="J34" s="5">
        <v>42369</v>
      </c>
      <c r="K34" s="4" t="s">
        <v>253</v>
      </c>
      <c r="L34" s="4" t="s">
        <v>20</v>
      </c>
      <c r="M34" s="4" t="s">
        <v>21</v>
      </c>
      <c r="N34" s="6">
        <v>66174</v>
      </c>
      <c r="O34" s="7">
        <v>66174</v>
      </c>
      <c r="P34" s="1"/>
      <c r="Q34" s="1"/>
    </row>
    <row r="35" spans="1:17" ht="30" customHeight="1" x14ac:dyDescent="0.15">
      <c r="A35" s="4" t="s">
        <v>30</v>
      </c>
      <c r="B35" s="4" t="s">
        <v>246</v>
      </c>
      <c r="C35" s="4" t="s">
        <v>247</v>
      </c>
      <c r="D35" s="4" t="s">
        <v>869</v>
      </c>
      <c r="E35" s="4" t="s">
        <v>869</v>
      </c>
      <c r="F35" s="4" t="s">
        <v>44</v>
      </c>
      <c r="G35" s="4" t="s">
        <v>871</v>
      </c>
      <c r="H35" s="4" t="s">
        <v>870</v>
      </c>
      <c r="I35" s="5">
        <v>41501</v>
      </c>
      <c r="J35" s="5">
        <v>42247</v>
      </c>
      <c r="K35" s="4" t="s">
        <v>872</v>
      </c>
      <c r="L35" s="4" t="s">
        <v>59</v>
      </c>
      <c r="M35" s="4" t="s">
        <v>21</v>
      </c>
      <c r="N35" s="6">
        <v>30</v>
      </c>
      <c r="O35" s="7">
        <v>122589</v>
      </c>
      <c r="P35" s="1"/>
      <c r="Q35" s="1"/>
    </row>
    <row r="36" spans="1:17" ht="30" customHeight="1" x14ac:dyDescent="0.15">
      <c r="A36" s="4" t="s">
        <v>30</v>
      </c>
      <c r="B36" s="4" t="s">
        <v>246</v>
      </c>
      <c r="C36" s="4" t="s">
        <v>400</v>
      </c>
      <c r="D36" s="4" t="s">
        <v>401</v>
      </c>
      <c r="E36" s="4" t="s">
        <v>401</v>
      </c>
      <c r="F36" s="4" t="s">
        <v>402</v>
      </c>
      <c r="G36" s="4" t="s">
        <v>404</v>
      </c>
      <c r="H36" s="4" t="s">
        <v>403</v>
      </c>
      <c r="I36" s="5">
        <v>42036</v>
      </c>
      <c r="J36" s="5">
        <v>42277</v>
      </c>
      <c r="K36" s="4" t="s">
        <v>405</v>
      </c>
      <c r="L36" s="4" t="s">
        <v>20</v>
      </c>
      <c r="M36" s="4" t="s">
        <v>21</v>
      </c>
      <c r="N36" s="6">
        <v>50000</v>
      </c>
      <c r="O36" s="7">
        <v>50000</v>
      </c>
      <c r="P36" s="1"/>
      <c r="Q36" s="1"/>
    </row>
    <row r="37" spans="1:17" ht="30" customHeight="1" x14ac:dyDescent="0.15">
      <c r="A37" s="4" t="s">
        <v>30</v>
      </c>
      <c r="B37" s="4" t="s">
        <v>246</v>
      </c>
      <c r="C37" s="4" t="s">
        <v>400</v>
      </c>
      <c r="D37" s="4" t="s">
        <v>780</v>
      </c>
      <c r="E37" s="4" t="s">
        <v>780</v>
      </c>
      <c r="F37" s="4" t="s">
        <v>297</v>
      </c>
      <c r="G37" s="4" t="s">
        <v>782</v>
      </c>
      <c r="H37" s="4" t="s">
        <v>781</v>
      </c>
      <c r="I37" s="5">
        <v>41726</v>
      </c>
      <c r="J37" s="5">
        <v>42247</v>
      </c>
      <c r="K37" s="4" t="s">
        <v>783</v>
      </c>
      <c r="L37" s="4" t="s">
        <v>20</v>
      </c>
      <c r="M37" s="4" t="s">
        <v>21</v>
      </c>
      <c r="N37" s="6">
        <v>4500</v>
      </c>
      <c r="O37" s="7">
        <v>80500</v>
      </c>
      <c r="P37" s="2">
        <f>SUM(N33:N37)</f>
        <v>219530</v>
      </c>
      <c r="Q37" s="1"/>
    </row>
    <row r="38" spans="1:17" ht="30" customHeight="1" x14ac:dyDescent="0.15">
      <c r="A38" s="4" t="s">
        <v>30</v>
      </c>
      <c r="B38" s="4" t="s">
        <v>177</v>
      </c>
      <c r="C38" s="4" t="s">
        <v>178</v>
      </c>
      <c r="D38" s="4" t="s">
        <v>179</v>
      </c>
      <c r="E38" s="4" t="s">
        <v>179</v>
      </c>
      <c r="F38" s="4" t="s">
        <v>180</v>
      </c>
      <c r="G38" s="4" t="s">
        <v>182</v>
      </c>
      <c r="H38" s="4" t="s">
        <v>181</v>
      </c>
      <c r="I38" s="5">
        <v>41883</v>
      </c>
      <c r="J38" s="5">
        <v>42613</v>
      </c>
      <c r="K38" s="4" t="s">
        <v>183</v>
      </c>
      <c r="L38" s="4" t="s">
        <v>20</v>
      </c>
      <c r="M38" s="4" t="s">
        <v>21</v>
      </c>
      <c r="N38" s="6">
        <v>136500</v>
      </c>
      <c r="O38" s="7">
        <v>136500</v>
      </c>
      <c r="P38" s="2">
        <f>SUM(N38)</f>
        <v>136500</v>
      </c>
      <c r="Q38" s="1"/>
    </row>
    <row r="39" spans="1:17" ht="30" customHeight="1" x14ac:dyDescent="0.15">
      <c r="A39" s="4" t="s">
        <v>30</v>
      </c>
      <c r="B39" s="4" t="s">
        <v>116</v>
      </c>
      <c r="C39" s="4" t="s">
        <v>295</v>
      </c>
      <c r="D39" s="4" t="s">
        <v>296</v>
      </c>
      <c r="E39" s="4" t="s">
        <v>296</v>
      </c>
      <c r="F39" s="4" t="s">
        <v>297</v>
      </c>
      <c r="G39" s="4" t="s">
        <v>299</v>
      </c>
      <c r="H39" s="4" t="s">
        <v>298</v>
      </c>
      <c r="I39" s="5">
        <v>42005</v>
      </c>
      <c r="J39" s="5">
        <v>42369</v>
      </c>
      <c r="K39" s="4" t="s">
        <v>300</v>
      </c>
      <c r="L39" s="4" t="s">
        <v>20</v>
      </c>
      <c r="M39" s="4" t="s">
        <v>21</v>
      </c>
      <c r="N39" s="6">
        <v>79405</v>
      </c>
      <c r="O39" s="7">
        <v>79405</v>
      </c>
      <c r="P39" s="1"/>
      <c r="Q39" s="1"/>
    </row>
    <row r="40" spans="1:17" ht="30" customHeight="1" x14ac:dyDescent="0.15">
      <c r="A40" s="4" t="s">
        <v>30</v>
      </c>
      <c r="B40" s="4" t="s">
        <v>116</v>
      </c>
      <c r="C40" s="4" t="s">
        <v>591</v>
      </c>
      <c r="D40" s="4" t="s">
        <v>592</v>
      </c>
      <c r="E40" s="4" t="s">
        <v>592</v>
      </c>
      <c r="F40" s="4" t="s">
        <v>36</v>
      </c>
      <c r="G40" s="4" t="s">
        <v>594</v>
      </c>
      <c r="H40" s="4" t="s">
        <v>593</v>
      </c>
      <c r="I40" s="5">
        <v>41368</v>
      </c>
      <c r="J40" s="5">
        <v>42094</v>
      </c>
      <c r="K40" s="4" t="s">
        <v>595</v>
      </c>
      <c r="L40" s="4" t="s">
        <v>194</v>
      </c>
      <c r="M40" s="4" t="s">
        <v>21</v>
      </c>
      <c r="N40" s="6">
        <v>21496</v>
      </c>
      <c r="O40" s="7">
        <v>154412</v>
      </c>
      <c r="P40" s="1"/>
      <c r="Q40" s="1"/>
    </row>
    <row r="41" spans="1:17" ht="30" customHeight="1" x14ac:dyDescent="0.15">
      <c r="A41" s="4" t="s">
        <v>30</v>
      </c>
      <c r="B41" s="4" t="s">
        <v>116</v>
      </c>
      <c r="C41" s="4" t="s">
        <v>635</v>
      </c>
      <c r="D41" s="4" t="s">
        <v>636</v>
      </c>
      <c r="E41" s="4" t="s">
        <v>636</v>
      </c>
      <c r="F41" s="4" t="s">
        <v>198</v>
      </c>
      <c r="G41" s="4" t="s">
        <v>638</v>
      </c>
      <c r="H41" s="4" t="s">
        <v>637</v>
      </c>
      <c r="I41" s="5">
        <v>42095</v>
      </c>
      <c r="J41" s="5">
        <v>42231</v>
      </c>
      <c r="K41" s="4" t="s">
        <v>639</v>
      </c>
      <c r="L41" s="4" t="s">
        <v>20</v>
      </c>
      <c r="M41" s="4" t="s">
        <v>21</v>
      </c>
      <c r="N41" s="6">
        <v>18000</v>
      </c>
      <c r="O41" s="7">
        <v>18000</v>
      </c>
      <c r="P41" s="1"/>
      <c r="Q41" s="1"/>
    </row>
    <row r="42" spans="1:17" ht="30" customHeight="1" x14ac:dyDescent="0.15">
      <c r="A42" s="4" t="s">
        <v>30</v>
      </c>
      <c r="B42" s="4" t="s">
        <v>116</v>
      </c>
      <c r="C42" s="4" t="s">
        <v>172</v>
      </c>
      <c r="D42" s="4" t="s">
        <v>173</v>
      </c>
      <c r="E42" s="4" t="s">
        <v>173</v>
      </c>
      <c r="F42" s="4" t="s">
        <v>36</v>
      </c>
      <c r="G42" s="4" t="s">
        <v>175</v>
      </c>
      <c r="H42" s="4" t="s">
        <v>174</v>
      </c>
      <c r="I42" s="5">
        <v>40364</v>
      </c>
      <c r="J42" s="5">
        <v>42429</v>
      </c>
      <c r="K42" s="4" t="s">
        <v>176</v>
      </c>
      <c r="L42" s="4" t="s">
        <v>127</v>
      </c>
      <c r="M42" s="4" t="s">
        <v>21</v>
      </c>
      <c r="N42" s="6">
        <v>139619</v>
      </c>
      <c r="O42" s="7">
        <v>375583</v>
      </c>
      <c r="P42" s="1"/>
      <c r="Q42" s="1"/>
    </row>
    <row r="43" spans="1:17" ht="30" customHeight="1" x14ac:dyDescent="0.15">
      <c r="A43" s="4" t="s">
        <v>30</v>
      </c>
      <c r="B43" s="4" t="s">
        <v>116</v>
      </c>
      <c r="C43" s="4" t="s">
        <v>117</v>
      </c>
      <c r="D43" s="4" t="s">
        <v>118</v>
      </c>
      <c r="E43" s="4" t="s">
        <v>118</v>
      </c>
      <c r="F43" s="4" t="s">
        <v>70</v>
      </c>
      <c r="G43" s="4" t="s">
        <v>120</v>
      </c>
      <c r="H43" s="4" t="s">
        <v>119</v>
      </c>
      <c r="I43" s="5">
        <v>42050</v>
      </c>
      <c r="J43" s="5">
        <v>43131</v>
      </c>
      <c r="K43" s="4" t="s">
        <v>59</v>
      </c>
      <c r="L43" s="4" t="s">
        <v>20</v>
      </c>
      <c r="M43" s="4" t="s">
        <v>21</v>
      </c>
      <c r="N43" s="6">
        <v>200643</v>
      </c>
      <c r="O43" s="7">
        <v>200643</v>
      </c>
      <c r="P43" s="1"/>
      <c r="Q43" s="1"/>
    </row>
    <row r="44" spans="1:17" ht="30" customHeight="1" x14ac:dyDescent="0.15">
      <c r="A44" s="4" t="s">
        <v>30</v>
      </c>
      <c r="B44" s="4" t="s">
        <v>116</v>
      </c>
      <c r="C44" s="4" t="s">
        <v>168</v>
      </c>
      <c r="D44" s="4" t="s">
        <v>169</v>
      </c>
      <c r="E44" s="4" t="s">
        <v>169</v>
      </c>
      <c r="F44" s="4" t="s">
        <v>50</v>
      </c>
      <c r="G44" s="4" t="s">
        <v>171</v>
      </c>
      <c r="H44" s="4" t="s">
        <v>170</v>
      </c>
      <c r="I44" s="5">
        <v>41640</v>
      </c>
      <c r="J44" s="5">
        <v>42735</v>
      </c>
      <c r="K44" s="4" t="s">
        <v>53</v>
      </c>
      <c r="L44" s="4" t="s">
        <v>20</v>
      </c>
      <c r="M44" s="4" t="s">
        <v>21</v>
      </c>
      <c r="N44" s="6">
        <v>140300</v>
      </c>
      <c r="O44" s="7">
        <v>337000</v>
      </c>
      <c r="P44" s="1"/>
      <c r="Q44" s="1"/>
    </row>
    <row r="45" spans="1:17" ht="30" customHeight="1" x14ac:dyDescent="0.15">
      <c r="A45" s="4" t="s">
        <v>30</v>
      </c>
      <c r="B45" s="4" t="s">
        <v>116</v>
      </c>
      <c r="C45" s="4" t="s">
        <v>442</v>
      </c>
      <c r="D45" s="4" t="s">
        <v>443</v>
      </c>
      <c r="E45" s="4" t="s">
        <v>443</v>
      </c>
      <c r="F45" s="4" t="s">
        <v>347</v>
      </c>
      <c r="G45" s="4" t="s">
        <v>445</v>
      </c>
      <c r="H45" s="4" t="s">
        <v>444</v>
      </c>
      <c r="I45" s="5">
        <v>41277</v>
      </c>
      <c r="J45" s="5">
        <v>42371</v>
      </c>
      <c r="K45" s="4" t="s">
        <v>350</v>
      </c>
      <c r="L45" s="4" t="s">
        <v>20</v>
      </c>
      <c r="M45" s="4" t="s">
        <v>21</v>
      </c>
      <c r="N45" s="6">
        <v>42676</v>
      </c>
      <c r="O45" s="7">
        <v>127584</v>
      </c>
      <c r="P45" s="1"/>
      <c r="Q45" s="1"/>
    </row>
    <row r="46" spans="1:17" ht="30" customHeight="1" x14ac:dyDescent="0.15">
      <c r="A46" s="4" t="s">
        <v>30</v>
      </c>
      <c r="B46" s="4" t="s">
        <v>116</v>
      </c>
      <c r="C46" s="4" t="s">
        <v>289</v>
      </c>
      <c r="D46" s="4" t="s">
        <v>290</v>
      </c>
      <c r="E46" s="4" t="s">
        <v>290</v>
      </c>
      <c r="F46" s="4" t="s">
        <v>44</v>
      </c>
      <c r="G46" s="4" t="s">
        <v>292</v>
      </c>
      <c r="H46" s="4" t="s">
        <v>291</v>
      </c>
      <c r="I46" s="5">
        <v>41146</v>
      </c>
      <c r="J46" s="5">
        <v>42275</v>
      </c>
      <c r="K46" s="4" t="s">
        <v>293</v>
      </c>
      <c r="L46" s="4" t="s">
        <v>294</v>
      </c>
      <c r="M46" s="4" t="s">
        <v>21</v>
      </c>
      <c r="N46" s="6">
        <v>79630</v>
      </c>
      <c r="O46" s="7">
        <v>2328925</v>
      </c>
      <c r="P46" s="2">
        <f>SUM(N39:N46)</f>
        <v>721769</v>
      </c>
      <c r="Q46" s="1"/>
    </row>
    <row r="47" spans="1:17" ht="30" customHeight="1" x14ac:dyDescent="0.15">
      <c r="A47" s="4" t="s">
        <v>30</v>
      </c>
      <c r="B47" s="4" t="s">
        <v>195</v>
      </c>
      <c r="C47" s="4" t="s">
        <v>196</v>
      </c>
      <c r="D47" s="4" t="s">
        <v>197</v>
      </c>
      <c r="E47" s="4" t="s">
        <v>197</v>
      </c>
      <c r="F47" s="4" t="s">
        <v>198</v>
      </c>
      <c r="G47" s="4" t="s">
        <v>200</v>
      </c>
      <c r="H47" s="4" t="s">
        <v>199</v>
      </c>
      <c r="I47" s="5">
        <v>42014</v>
      </c>
      <c r="J47" s="5">
        <v>42148</v>
      </c>
      <c r="K47" s="4" t="s">
        <v>201</v>
      </c>
      <c r="L47" s="4" t="s">
        <v>202</v>
      </c>
      <c r="M47" s="4" t="s">
        <v>21</v>
      </c>
      <c r="N47" s="6">
        <v>125000</v>
      </c>
      <c r="O47" s="7">
        <v>125000</v>
      </c>
      <c r="P47" s="2">
        <f>SUM(N47)</f>
        <v>125000</v>
      </c>
      <c r="Q47" s="1"/>
    </row>
    <row r="48" spans="1:17" ht="30" customHeight="1" x14ac:dyDescent="0.15">
      <c r="A48" s="4" t="s">
        <v>30</v>
      </c>
      <c r="B48" s="4" t="s">
        <v>103</v>
      </c>
      <c r="C48" s="4" t="s">
        <v>104</v>
      </c>
      <c r="D48" s="4" t="s">
        <v>105</v>
      </c>
      <c r="E48" s="4" t="s">
        <v>106</v>
      </c>
      <c r="F48" s="4" t="s">
        <v>31</v>
      </c>
      <c r="G48" s="4" t="s">
        <v>108</v>
      </c>
      <c r="H48" s="4" t="s">
        <v>107</v>
      </c>
      <c r="I48" s="5">
        <v>41000</v>
      </c>
      <c r="J48" s="5">
        <v>42369</v>
      </c>
      <c r="K48" s="4" t="s">
        <v>32</v>
      </c>
      <c r="L48" s="4" t="s">
        <v>20</v>
      </c>
      <c r="M48" s="4" t="s">
        <v>21</v>
      </c>
      <c r="N48" s="6">
        <v>220000</v>
      </c>
      <c r="O48" s="7">
        <v>362267</v>
      </c>
      <c r="P48" s="2">
        <f>SUM(N48)</f>
        <v>220000</v>
      </c>
      <c r="Q48" s="2">
        <f>SUM(N17:N48)</f>
        <v>2496961</v>
      </c>
    </row>
    <row r="49" spans="1:17" ht="30" customHeight="1" x14ac:dyDescent="0.15">
      <c r="A49" s="4" t="s">
        <v>73</v>
      </c>
      <c r="B49" s="4" t="s">
        <v>351</v>
      </c>
      <c r="C49" s="4" t="s">
        <v>837</v>
      </c>
      <c r="D49" s="4" t="s">
        <v>838</v>
      </c>
      <c r="E49" s="4" t="s">
        <v>838</v>
      </c>
      <c r="F49" s="4" t="s">
        <v>198</v>
      </c>
      <c r="G49" s="4" t="s">
        <v>840</v>
      </c>
      <c r="H49" s="4" t="s">
        <v>839</v>
      </c>
      <c r="I49" s="5">
        <v>41958</v>
      </c>
      <c r="J49" s="5">
        <v>42094</v>
      </c>
      <c r="K49" s="4" t="s">
        <v>841</v>
      </c>
      <c r="L49" s="4" t="s">
        <v>20</v>
      </c>
      <c r="M49" s="4" t="s">
        <v>21</v>
      </c>
      <c r="N49" s="6">
        <v>1800</v>
      </c>
      <c r="O49" s="7">
        <v>1800</v>
      </c>
      <c r="P49" s="1"/>
      <c r="Q49" s="1"/>
    </row>
    <row r="50" spans="1:17" ht="30" customHeight="1" x14ac:dyDescent="0.15">
      <c r="A50" s="4" t="s">
        <v>73</v>
      </c>
      <c r="B50" s="4" t="s">
        <v>351</v>
      </c>
      <c r="C50" s="4" t="s">
        <v>366</v>
      </c>
      <c r="D50" s="4" t="s">
        <v>660</v>
      </c>
      <c r="E50" s="4" t="s">
        <v>661</v>
      </c>
      <c r="F50" s="4" t="s">
        <v>31</v>
      </c>
      <c r="G50" s="4" t="s">
        <v>663</v>
      </c>
      <c r="H50" s="4" t="s">
        <v>662</v>
      </c>
      <c r="I50" s="5">
        <v>40787</v>
      </c>
      <c r="J50" s="5">
        <v>42240</v>
      </c>
      <c r="K50" s="4" t="s">
        <v>32</v>
      </c>
      <c r="L50" s="4" t="s">
        <v>20</v>
      </c>
      <c r="M50" s="4" t="s">
        <v>21</v>
      </c>
      <c r="N50" s="6">
        <v>14100</v>
      </c>
      <c r="O50" s="7">
        <v>22037</v>
      </c>
      <c r="P50" s="1"/>
      <c r="Q50" s="1"/>
    </row>
    <row r="51" spans="1:17" ht="30" customHeight="1" x14ac:dyDescent="0.15">
      <c r="A51" s="4" t="s">
        <v>73</v>
      </c>
      <c r="B51" s="4" t="s">
        <v>351</v>
      </c>
      <c r="C51" s="4" t="s">
        <v>352</v>
      </c>
      <c r="D51" s="4" t="s">
        <v>353</v>
      </c>
      <c r="E51" s="4" t="s">
        <v>353</v>
      </c>
      <c r="F51" s="4" t="s">
        <v>354</v>
      </c>
      <c r="G51" s="4" t="s">
        <v>356</v>
      </c>
      <c r="H51" s="4" t="s">
        <v>355</v>
      </c>
      <c r="I51" s="5">
        <v>42086</v>
      </c>
      <c r="J51" s="5">
        <v>42428</v>
      </c>
      <c r="K51" s="4" t="s">
        <v>357</v>
      </c>
      <c r="L51" s="4" t="s">
        <v>20</v>
      </c>
      <c r="M51" s="4" t="s">
        <v>21</v>
      </c>
      <c r="N51" s="6">
        <v>61941</v>
      </c>
      <c r="O51" s="7">
        <v>61941</v>
      </c>
      <c r="P51" s="1"/>
      <c r="Q51" s="1"/>
    </row>
    <row r="52" spans="1:17" ht="30" customHeight="1" x14ac:dyDescent="0.15">
      <c r="A52" s="4" t="s">
        <v>73</v>
      </c>
      <c r="B52" s="4" t="s">
        <v>351</v>
      </c>
      <c r="C52" s="4" t="s">
        <v>352</v>
      </c>
      <c r="D52" s="4" t="s">
        <v>537</v>
      </c>
      <c r="E52" s="4" t="s">
        <v>353</v>
      </c>
      <c r="F52" s="4" t="s">
        <v>354</v>
      </c>
      <c r="G52" s="4" t="s">
        <v>356</v>
      </c>
      <c r="H52" s="4" t="s">
        <v>355</v>
      </c>
      <c r="I52" s="5">
        <v>42086</v>
      </c>
      <c r="J52" s="5">
        <v>42428</v>
      </c>
      <c r="K52" s="4" t="s">
        <v>357</v>
      </c>
      <c r="L52" s="4" t="s">
        <v>20</v>
      </c>
      <c r="M52" s="4" t="s">
        <v>21</v>
      </c>
      <c r="N52" s="6">
        <v>27088</v>
      </c>
      <c r="O52" s="7">
        <v>27088</v>
      </c>
      <c r="P52" s="1"/>
      <c r="Q52" s="1"/>
    </row>
    <row r="53" spans="1:17" ht="30" customHeight="1" x14ac:dyDescent="0.15">
      <c r="A53" s="4" t="s">
        <v>73</v>
      </c>
      <c r="B53" s="4" t="s">
        <v>351</v>
      </c>
      <c r="C53" s="4" t="s">
        <v>897</v>
      </c>
      <c r="D53" s="4" t="s">
        <v>898</v>
      </c>
      <c r="E53" s="4" t="s">
        <v>899</v>
      </c>
      <c r="F53" s="4" t="s">
        <v>900</v>
      </c>
      <c r="G53" s="4" t="s">
        <v>902</v>
      </c>
      <c r="H53" s="4" t="s">
        <v>901</v>
      </c>
      <c r="I53" s="5">
        <v>41549</v>
      </c>
      <c r="J53" s="5">
        <v>42155</v>
      </c>
      <c r="K53" s="4" t="s">
        <v>80</v>
      </c>
      <c r="L53" s="4" t="s">
        <v>20</v>
      </c>
      <c r="M53" s="4" t="s">
        <v>21</v>
      </c>
      <c r="N53" s="6">
        <v>-61673</v>
      </c>
      <c r="O53" s="7">
        <v>236913</v>
      </c>
      <c r="P53" s="1"/>
      <c r="Q53" s="1"/>
    </row>
    <row r="54" spans="1:17" ht="30" customHeight="1" x14ac:dyDescent="0.15">
      <c r="A54" s="4" t="s">
        <v>73</v>
      </c>
      <c r="B54" s="4" t="s">
        <v>351</v>
      </c>
      <c r="C54" s="4" t="s">
        <v>897</v>
      </c>
      <c r="D54" s="4" t="s">
        <v>899</v>
      </c>
      <c r="E54" s="4" t="s">
        <v>899</v>
      </c>
      <c r="F54" s="4" t="s">
        <v>900</v>
      </c>
      <c r="G54" s="4" t="s">
        <v>902</v>
      </c>
      <c r="H54" s="4" t="s">
        <v>901</v>
      </c>
      <c r="I54" s="5">
        <v>41549</v>
      </c>
      <c r="J54" s="5">
        <v>42155</v>
      </c>
      <c r="K54" s="4" t="s">
        <v>80</v>
      </c>
      <c r="L54" s="4" t="s">
        <v>20</v>
      </c>
      <c r="M54" s="4" t="s">
        <v>21</v>
      </c>
      <c r="N54" s="6">
        <v>-90375</v>
      </c>
      <c r="O54" s="7">
        <v>331039</v>
      </c>
      <c r="P54" s="2">
        <f>SUM(N49:N54)</f>
        <v>-47119</v>
      </c>
      <c r="Q54" s="1"/>
    </row>
    <row r="55" spans="1:17" ht="30" customHeight="1" x14ac:dyDescent="0.15">
      <c r="A55" s="4" t="s">
        <v>73</v>
      </c>
      <c r="B55" s="4" t="s">
        <v>365</v>
      </c>
      <c r="C55" s="4" t="s">
        <v>366</v>
      </c>
      <c r="D55" s="4" t="s">
        <v>367</v>
      </c>
      <c r="E55" s="4" t="s">
        <v>367</v>
      </c>
      <c r="F55" s="4" t="s">
        <v>250</v>
      </c>
      <c r="G55" s="4" t="s">
        <v>369</v>
      </c>
      <c r="H55" s="4" t="s">
        <v>368</v>
      </c>
      <c r="I55" s="5">
        <v>42036</v>
      </c>
      <c r="J55" s="5">
        <v>42400</v>
      </c>
      <c r="K55" s="4" t="s">
        <v>370</v>
      </c>
      <c r="L55" s="4" t="s">
        <v>371</v>
      </c>
      <c r="M55" s="4" t="s">
        <v>21</v>
      </c>
      <c r="N55" s="6">
        <v>59540</v>
      </c>
      <c r="O55" s="7">
        <v>59540</v>
      </c>
      <c r="P55" s="2">
        <f>SUM(N55)</f>
        <v>59540</v>
      </c>
      <c r="Q55" s="1"/>
    </row>
    <row r="56" spans="1:17" ht="30" customHeight="1" x14ac:dyDescent="0.15">
      <c r="A56" s="4" t="s">
        <v>73</v>
      </c>
      <c r="B56" s="4" t="s">
        <v>74</v>
      </c>
      <c r="C56" s="4" t="s">
        <v>75</v>
      </c>
      <c r="D56" s="4" t="s">
        <v>76</v>
      </c>
      <c r="E56" s="4" t="s">
        <v>76</v>
      </c>
      <c r="F56" s="4" t="s">
        <v>77</v>
      </c>
      <c r="G56" s="4" t="s">
        <v>79</v>
      </c>
      <c r="H56" s="4" t="s">
        <v>78</v>
      </c>
      <c r="I56" s="5">
        <v>41548</v>
      </c>
      <c r="J56" s="5">
        <v>42277</v>
      </c>
      <c r="K56" s="4" t="s">
        <v>80</v>
      </c>
      <c r="L56" s="4" t="s">
        <v>81</v>
      </c>
      <c r="M56" s="4" t="s">
        <v>21</v>
      </c>
      <c r="N56" s="6">
        <v>254581</v>
      </c>
      <c r="O56" s="7">
        <v>1951786</v>
      </c>
      <c r="P56" s="1"/>
      <c r="Q56" s="1"/>
    </row>
    <row r="57" spans="1:17" ht="30" customHeight="1" x14ac:dyDescent="0.15">
      <c r="A57" s="4" t="s">
        <v>73</v>
      </c>
      <c r="B57" s="4" t="s">
        <v>74</v>
      </c>
      <c r="C57" s="4" t="s">
        <v>756</v>
      </c>
      <c r="D57" s="4" t="s">
        <v>757</v>
      </c>
      <c r="E57" s="4" t="s">
        <v>757</v>
      </c>
      <c r="F57" s="4" t="s">
        <v>250</v>
      </c>
      <c r="G57" s="4" t="s">
        <v>759</v>
      </c>
      <c r="H57" s="4" t="s">
        <v>758</v>
      </c>
      <c r="I57" s="5">
        <v>42005</v>
      </c>
      <c r="J57" s="5">
        <v>42338</v>
      </c>
      <c r="K57" s="4" t="s">
        <v>760</v>
      </c>
      <c r="L57" s="4" t="s">
        <v>20</v>
      </c>
      <c r="M57" s="4" t="s">
        <v>21</v>
      </c>
      <c r="N57" s="6">
        <v>6000</v>
      </c>
      <c r="O57" s="7">
        <v>6000</v>
      </c>
      <c r="P57" s="1"/>
      <c r="Q57" s="1"/>
    </row>
    <row r="58" spans="1:17" ht="30" customHeight="1" x14ac:dyDescent="0.15">
      <c r="A58" s="4" t="s">
        <v>73</v>
      </c>
      <c r="B58" s="4" t="s">
        <v>74</v>
      </c>
      <c r="C58" s="4" t="s">
        <v>86</v>
      </c>
      <c r="D58" s="4" t="s">
        <v>87</v>
      </c>
      <c r="E58" s="4" t="s">
        <v>87</v>
      </c>
      <c r="F58" s="4" t="s">
        <v>88</v>
      </c>
      <c r="G58" s="4" t="s">
        <v>90</v>
      </c>
      <c r="H58" s="4" t="s">
        <v>89</v>
      </c>
      <c r="I58" s="5">
        <v>41153</v>
      </c>
      <c r="J58" s="5">
        <v>42978</v>
      </c>
      <c r="K58" s="4" t="s">
        <v>91</v>
      </c>
      <c r="L58" s="4" t="s">
        <v>20</v>
      </c>
      <c r="M58" s="4" t="s">
        <v>21</v>
      </c>
      <c r="N58" s="6">
        <v>250000</v>
      </c>
      <c r="O58" s="7">
        <v>749999</v>
      </c>
      <c r="P58" s="2">
        <f>SUM(N56:N58)</f>
        <v>510581</v>
      </c>
      <c r="Q58" s="2">
        <f>SUM(N49:N58)</f>
        <v>523002</v>
      </c>
    </row>
    <row r="59" spans="1:17" ht="30" customHeight="1" x14ac:dyDescent="0.15">
      <c r="A59" s="4" t="s">
        <v>551</v>
      </c>
      <c r="B59" s="4" t="s">
        <v>552</v>
      </c>
      <c r="C59" s="4" t="s">
        <v>842</v>
      </c>
      <c r="D59" s="4" t="s">
        <v>843</v>
      </c>
      <c r="E59" s="4" t="s">
        <v>843</v>
      </c>
      <c r="F59" s="4" t="s">
        <v>31</v>
      </c>
      <c r="G59" s="4" t="s">
        <v>845</v>
      </c>
      <c r="H59" s="4" t="s">
        <v>844</v>
      </c>
      <c r="I59" s="5">
        <v>42095</v>
      </c>
      <c r="J59" s="5">
        <v>42460</v>
      </c>
      <c r="K59" s="4" t="s">
        <v>32</v>
      </c>
      <c r="L59" s="4" t="s">
        <v>20</v>
      </c>
      <c r="M59" s="4" t="s">
        <v>21</v>
      </c>
      <c r="N59" s="6">
        <v>1500</v>
      </c>
      <c r="O59" s="7">
        <v>1500</v>
      </c>
      <c r="P59" s="1"/>
      <c r="Q59" s="1"/>
    </row>
    <row r="60" spans="1:17" ht="30" customHeight="1" x14ac:dyDescent="0.15">
      <c r="A60" s="4" t="s">
        <v>551</v>
      </c>
      <c r="B60" s="4" t="s">
        <v>552</v>
      </c>
      <c r="C60" s="4" t="s">
        <v>553</v>
      </c>
      <c r="D60" s="4" t="s">
        <v>554</v>
      </c>
      <c r="E60" s="4" t="s">
        <v>554</v>
      </c>
      <c r="F60" s="4" t="s">
        <v>44</v>
      </c>
      <c r="G60" s="4" t="s">
        <v>556</v>
      </c>
      <c r="H60" s="4" t="s">
        <v>555</v>
      </c>
      <c r="I60" s="5">
        <v>41911</v>
      </c>
      <c r="J60" s="5">
        <v>42275</v>
      </c>
      <c r="K60" s="4" t="s">
        <v>557</v>
      </c>
      <c r="L60" s="4" t="s">
        <v>558</v>
      </c>
      <c r="M60" s="4" t="s">
        <v>21</v>
      </c>
      <c r="N60" s="6">
        <v>25057</v>
      </c>
      <c r="O60" s="7">
        <v>25057</v>
      </c>
      <c r="P60" s="2">
        <f>SUM(N59:N60)</f>
        <v>26557</v>
      </c>
      <c r="Q60" s="1"/>
    </row>
    <row r="61" spans="1:17" ht="30" customHeight="1" x14ac:dyDescent="0.15">
      <c r="A61" s="4" t="s">
        <v>551</v>
      </c>
      <c r="B61" s="4" t="s">
        <v>693</v>
      </c>
      <c r="C61" s="4" t="s">
        <v>694</v>
      </c>
      <c r="D61" s="4" t="s">
        <v>695</v>
      </c>
      <c r="E61" s="4" t="s">
        <v>695</v>
      </c>
      <c r="F61" s="4" t="s">
        <v>198</v>
      </c>
      <c r="G61" s="4" t="s">
        <v>697</v>
      </c>
      <c r="H61" s="4" t="s">
        <v>696</v>
      </c>
      <c r="I61" s="5">
        <v>42005</v>
      </c>
      <c r="J61" s="5">
        <v>42369</v>
      </c>
      <c r="K61" s="4" t="s">
        <v>698</v>
      </c>
      <c r="L61" s="4" t="s">
        <v>20</v>
      </c>
      <c r="M61" s="4" t="s">
        <v>21</v>
      </c>
      <c r="N61" s="6">
        <v>10000</v>
      </c>
      <c r="O61" s="7">
        <v>10000</v>
      </c>
      <c r="P61" s="2">
        <f>SUM(N61)</f>
        <v>10000</v>
      </c>
      <c r="Q61" s="1"/>
    </row>
    <row r="62" spans="1:17" ht="30" customHeight="1" x14ac:dyDescent="0.15">
      <c r="A62" s="4" t="s">
        <v>551</v>
      </c>
      <c r="B62" s="4" t="s">
        <v>709</v>
      </c>
      <c r="C62" s="4" t="s">
        <v>710</v>
      </c>
      <c r="D62" s="4" t="s">
        <v>711</v>
      </c>
      <c r="E62" s="4" t="s">
        <v>711</v>
      </c>
      <c r="F62" s="4" t="s">
        <v>44</v>
      </c>
      <c r="G62" s="4" t="s">
        <v>713</v>
      </c>
      <c r="H62" s="4" t="s">
        <v>712</v>
      </c>
      <c r="I62" s="5">
        <v>41967</v>
      </c>
      <c r="J62" s="5">
        <v>42247</v>
      </c>
      <c r="K62" s="4" t="s">
        <v>714</v>
      </c>
      <c r="L62" s="4" t="s">
        <v>715</v>
      </c>
      <c r="M62" s="4" t="s">
        <v>21</v>
      </c>
      <c r="N62" s="6">
        <v>9000</v>
      </c>
      <c r="O62" s="7">
        <v>9000</v>
      </c>
      <c r="P62" s="1"/>
      <c r="Q62" s="1"/>
    </row>
    <row r="63" spans="1:17" ht="30" customHeight="1" x14ac:dyDescent="0.15">
      <c r="A63" s="4" t="s">
        <v>551</v>
      </c>
      <c r="B63" s="4" t="s">
        <v>709</v>
      </c>
      <c r="C63" s="4" t="s">
        <v>710</v>
      </c>
      <c r="D63" s="4" t="s">
        <v>764</v>
      </c>
      <c r="E63" s="4" t="s">
        <v>764</v>
      </c>
      <c r="F63" s="4" t="s">
        <v>44</v>
      </c>
      <c r="G63" s="4" t="s">
        <v>766</v>
      </c>
      <c r="H63" s="4" t="s">
        <v>765</v>
      </c>
      <c r="I63" s="5">
        <v>41852</v>
      </c>
      <c r="J63" s="5">
        <v>42035</v>
      </c>
      <c r="K63" s="4" t="s">
        <v>714</v>
      </c>
      <c r="L63" s="4" t="s">
        <v>715</v>
      </c>
      <c r="M63" s="4" t="s">
        <v>21</v>
      </c>
      <c r="N63" s="6">
        <v>5250</v>
      </c>
      <c r="O63" s="7">
        <v>5250</v>
      </c>
      <c r="P63" s="2">
        <f>SUM(N62:N63)</f>
        <v>14250</v>
      </c>
      <c r="Q63" s="2">
        <f>SUM(N59:N63)</f>
        <v>50807</v>
      </c>
    </row>
    <row r="64" spans="1:17" ht="30" customHeight="1" x14ac:dyDescent="0.15">
      <c r="A64" s="4" t="s">
        <v>12</v>
      </c>
      <c r="B64" s="4" t="s">
        <v>209</v>
      </c>
      <c r="C64" s="4" t="s">
        <v>832</v>
      </c>
      <c r="D64" s="4" t="s">
        <v>833</v>
      </c>
      <c r="E64" s="4" t="s">
        <v>833</v>
      </c>
      <c r="F64" s="4" t="s">
        <v>834</v>
      </c>
      <c r="G64" s="4" t="s">
        <v>836</v>
      </c>
      <c r="H64" s="4" t="s">
        <v>835</v>
      </c>
      <c r="I64" s="5">
        <v>42065</v>
      </c>
      <c r="J64" s="5">
        <v>42247</v>
      </c>
      <c r="K64" s="4" t="s">
        <v>115</v>
      </c>
      <c r="L64" s="4" t="s">
        <v>20</v>
      </c>
      <c r="M64" s="4" t="s">
        <v>21</v>
      </c>
      <c r="N64" s="6">
        <v>2000</v>
      </c>
      <c r="O64" s="7">
        <v>2000</v>
      </c>
      <c r="P64" s="1"/>
      <c r="Q64" s="1"/>
    </row>
    <row r="65" spans="1:17" ht="30" customHeight="1" x14ac:dyDescent="0.15">
      <c r="A65" s="4" t="s">
        <v>12</v>
      </c>
      <c r="B65" s="4" t="s">
        <v>209</v>
      </c>
      <c r="C65" s="4" t="s">
        <v>110</v>
      </c>
      <c r="D65" s="4" t="s">
        <v>210</v>
      </c>
      <c r="E65" s="4" t="s">
        <v>210</v>
      </c>
      <c r="F65" s="4" t="s">
        <v>50</v>
      </c>
      <c r="G65" s="4" t="s">
        <v>212</v>
      </c>
      <c r="H65" s="4" t="s">
        <v>211</v>
      </c>
      <c r="I65" s="5">
        <v>41306</v>
      </c>
      <c r="J65" s="5">
        <v>42369</v>
      </c>
      <c r="K65" s="4" t="s">
        <v>53</v>
      </c>
      <c r="L65" s="4" t="s">
        <v>20</v>
      </c>
      <c r="M65" s="4" t="s">
        <v>21</v>
      </c>
      <c r="N65" s="6">
        <v>114775</v>
      </c>
      <c r="O65" s="7">
        <v>295525</v>
      </c>
      <c r="P65" s="1"/>
      <c r="Q65" s="1"/>
    </row>
    <row r="66" spans="1:17" ht="30" customHeight="1" x14ac:dyDescent="0.15">
      <c r="A66" s="4" t="s">
        <v>12</v>
      </c>
      <c r="B66" s="4" t="s">
        <v>209</v>
      </c>
      <c r="C66" s="4" t="s">
        <v>110</v>
      </c>
      <c r="D66" s="4" t="s">
        <v>213</v>
      </c>
      <c r="E66" s="4" t="s">
        <v>213</v>
      </c>
      <c r="F66" s="4" t="s">
        <v>198</v>
      </c>
      <c r="G66" s="4" t="s">
        <v>215</v>
      </c>
      <c r="H66" s="4" t="s">
        <v>214</v>
      </c>
      <c r="I66" s="5">
        <v>41334</v>
      </c>
      <c r="J66" s="5">
        <v>42428</v>
      </c>
      <c r="K66" s="4" t="s">
        <v>216</v>
      </c>
      <c r="L66" s="4" t="s">
        <v>20</v>
      </c>
      <c r="M66" s="4" t="s">
        <v>21</v>
      </c>
      <c r="N66" s="6">
        <v>114618</v>
      </c>
      <c r="O66" s="7">
        <v>521689</v>
      </c>
      <c r="P66" s="1"/>
      <c r="Q66" s="1"/>
    </row>
    <row r="67" spans="1:17" ht="30" customHeight="1" x14ac:dyDescent="0.15">
      <c r="A67" s="4" t="s">
        <v>12</v>
      </c>
      <c r="B67" s="4" t="s">
        <v>209</v>
      </c>
      <c r="C67" s="4" t="s">
        <v>320</v>
      </c>
      <c r="D67" s="4" t="s">
        <v>321</v>
      </c>
      <c r="E67" s="4" t="s">
        <v>321</v>
      </c>
      <c r="F67" s="4" t="s">
        <v>50</v>
      </c>
      <c r="G67" s="4" t="s">
        <v>323</v>
      </c>
      <c r="H67" s="4" t="s">
        <v>322</v>
      </c>
      <c r="I67" s="5">
        <v>40969</v>
      </c>
      <c r="J67" s="5">
        <v>42794</v>
      </c>
      <c r="K67" s="4" t="s">
        <v>53</v>
      </c>
      <c r="L67" s="4" t="s">
        <v>20</v>
      </c>
      <c r="M67" s="4" t="s">
        <v>21</v>
      </c>
      <c r="N67" s="6">
        <v>75000</v>
      </c>
      <c r="O67" s="7">
        <v>362063</v>
      </c>
      <c r="P67" s="2">
        <f>SUM(N64:N67)</f>
        <v>306393</v>
      </c>
      <c r="Q67" s="1"/>
    </row>
    <row r="68" spans="1:17" ht="30" customHeight="1" x14ac:dyDescent="0.15">
      <c r="A68" s="4" t="s">
        <v>12</v>
      </c>
      <c r="B68" s="4" t="s">
        <v>846</v>
      </c>
      <c r="C68" s="4" t="s">
        <v>847</v>
      </c>
      <c r="D68" s="4" t="s">
        <v>848</v>
      </c>
      <c r="E68" s="4" t="s">
        <v>848</v>
      </c>
      <c r="F68" s="4" t="s">
        <v>31</v>
      </c>
      <c r="G68" s="4" t="s">
        <v>850</v>
      </c>
      <c r="H68" s="4" t="s">
        <v>849</v>
      </c>
      <c r="I68" s="5">
        <v>41589</v>
      </c>
      <c r="J68" s="5">
        <v>42328</v>
      </c>
      <c r="K68" s="4" t="s">
        <v>32</v>
      </c>
      <c r="L68" s="4" t="s">
        <v>20</v>
      </c>
      <c r="M68" s="4" t="s">
        <v>21</v>
      </c>
      <c r="N68" s="6">
        <v>799</v>
      </c>
      <c r="O68" s="7">
        <v>4089</v>
      </c>
      <c r="P68" s="2">
        <f>SUM(N68)</f>
        <v>799</v>
      </c>
      <c r="Q68" s="1"/>
    </row>
    <row r="69" spans="1:17" ht="30" customHeight="1" x14ac:dyDescent="0.15">
      <c r="A69" s="4" t="s">
        <v>12</v>
      </c>
      <c r="B69" s="4" t="s">
        <v>241</v>
      </c>
      <c r="C69" s="4" t="s">
        <v>242</v>
      </c>
      <c r="D69" s="4" t="s">
        <v>243</v>
      </c>
      <c r="E69" s="4" t="s">
        <v>243</v>
      </c>
      <c r="F69" s="4" t="s">
        <v>50</v>
      </c>
      <c r="G69" s="4" t="s">
        <v>245</v>
      </c>
      <c r="H69" s="4" t="s">
        <v>244</v>
      </c>
      <c r="I69" s="5">
        <v>40330</v>
      </c>
      <c r="J69" s="5">
        <v>42155</v>
      </c>
      <c r="K69" s="4" t="s">
        <v>53</v>
      </c>
      <c r="L69" s="4" t="s">
        <v>20</v>
      </c>
      <c r="M69" s="4" t="s">
        <v>21</v>
      </c>
      <c r="N69" s="6">
        <v>100000</v>
      </c>
      <c r="O69" s="7">
        <v>574999</v>
      </c>
      <c r="P69" s="2">
        <f>SUM(N69)</f>
        <v>100000</v>
      </c>
      <c r="Q69" s="1"/>
    </row>
    <row r="70" spans="1:17" ht="30" customHeight="1" x14ac:dyDescent="0.15">
      <c r="A70" s="4" t="s">
        <v>12</v>
      </c>
      <c r="B70" s="4" t="s">
        <v>565</v>
      </c>
      <c r="C70" s="4" t="s">
        <v>566</v>
      </c>
      <c r="D70" s="4" t="s">
        <v>567</v>
      </c>
      <c r="E70" s="4" t="s">
        <v>567</v>
      </c>
      <c r="F70" s="4" t="s">
        <v>36</v>
      </c>
      <c r="G70" s="4" t="s">
        <v>569</v>
      </c>
      <c r="H70" s="4" t="s">
        <v>568</v>
      </c>
      <c r="I70" s="5">
        <v>41919</v>
      </c>
      <c r="J70" s="5">
        <v>42033</v>
      </c>
      <c r="K70" s="4" t="s">
        <v>570</v>
      </c>
      <c r="L70" s="4" t="s">
        <v>40</v>
      </c>
      <c r="M70" s="4" t="s">
        <v>21</v>
      </c>
      <c r="N70" s="6">
        <v>25000</v>
      </c>
      <c r="O70" s="7">
        <v>25000</v>
      </c>
      <c r="P70" s="2">
        <f>SUM(N70)</f>
        <v>25000</v>
      </c>
      <c r="Q70" s="1"/>
    </row>
    <row r="71" spans="1:17" ht="30" customHeight="1" x14ac:dyDescent="0.15">
      <c r="A71" s="4" t="s">
        <v>12</v>
      </c>
      <c r="B71" s="4" t="s">
        <v>161</v>
      </c>
      <c r="C71" s="4" t="s">
        <v>162</v>
      </c>
      <c r="D71" s="4" t="s">
        <v>163</v>
      </c>
      <c r="E71" s="4" t="s">
        <v>163</v>
      </c>
      <c r="F71" s="4" t="s">
        <v>131</v>
      </c>
      <c r="G71" s="4" t="s">
        <v>165</v>
      </c>
      <c r="H71" s="4" t="s">
        <v>164</v>
      </c>
      <c r="I71" s="5">
        <v>41107</v>
      </c>
      <c r="J71" s="5">
        <v>42201</v>
      </c>
      <c r="K71" s="4" t="s">
        <v>134</v>
      </c>
      <c r="L71" s="4" t="s">
        <v>20</v>
      </c>
      <c r="M71" s="4" t="s">
        <v>21</v>
      </c>
      <c r="N71" s="6">
        <v>143435</v>
      </c>
      <c r="O71" s="7">
        <v>2479365</v>
      </c>
      <c r="P71" s="1"/>
      <c r="Q71" s="1"/>
    </row>
    <row r="72" spans="1:17" ht="30" customHeight="1" x14ac:dyDescent="0.15">
      <c r="A72" s="4" t="s">
        <v>12</v>
      </c>
      <c r="B72" s="4" t="s">
        <v>161</v>
      </c>
      <c r="C72" s="4" t="s">
        <v>162</v>
      </c>
      <c r="D72" s="4" t="s">
        <v>446</v>
      </c>
      <c r="E72" s="4" t="s">
        <v>446</v>
      </c>
      <c r="F72" s="4" t="s">
        <v>157</v>
      </c>
      <c r="G72" s="4" t="s">
        <v>448</v>
      </c>
      <c r="H72" s="4" t="s">
        <v>447</v>
      </c>
      <c r="I72" s="5">
        <v>42009</v>
      </c>
      <c r="J72" s="5">
        <v>42216</v>
      </c>
      <c r="K72" s="4" t="s">
        <v>449</v>
      </c>
      <c r="L72" s="4" t="s">
        <v>20</v>
      </c>
      <c r="M72" s="4" t="s">
        <v>21</v>
      </c>
      <c r="N72" s="6">
        <v>42000</v>
      </c>
      <c r="O72" s="7">
        <v>42000</v>
      </c>
      <c r="P72" s="1"/>
      <c r="Q72" s="1"/>
    </row>
    <row r="73" spans="1:17" ht="30" customHeight="1" x14ac:dyDescent="0.15">
      <c r="A73" s="4" t="s">
        <v>12</v>
      </c>
      <c r="B73" s="4" t="s">
        <v>161</v>
      </c>
      <c r="C73" s="4" t="s">
        <v>162</v>
      </c>
      <c r="D73" s="4" t="s">
        <v>573</v>
      </c>
      <c r="E73" s="4" t="s">
        <v>574</v>
      </c>
      <c r="F73" s="4" t="s">
        <v>297</v>
      </c>
      <c r="G73" s="4" t="s">
        <v>576</v>
      </c>
      <c r="H73" s="4" t="s">
        <v>575</v>
      </c>
      <c r="I73" s="5">
        <v>41395</v>
      </c>
      <c r="J73" s="5">
        <v>42400</v>
      </c>
      <c r="K73" s="4" t="s">
        <v>577</v>
      </c>
      <c r="L73" s="4" t="s">
        <v>20</v>
      </c>
      <c r="M73" s="4" t="s">
        <v>21</v>
      </c>
      <c r="N73" s="6">
        <v>23608</v>
      </c>
      <c r="O73" s="7">
        <v>23608</v>
      </c>
      <c r="P73" s="1"/>
      <c r="Q73" s="1"/>
    </row>
    <row r="74" spans="1:17" ht="30" customHeight="1" x14ac:dyDescent="0.15">
      <c r="A74" s="4" t="s">
        <v>12</v>
      </c>
      <c r="B74" s="4" t="s">
        <v>161</v>
      </c>
      <c r="C74" s="4" t="s">
        <v>162</v>
      </c>
      <c r="D74" s="4" t="s">
        <v>574</v>
      </c>
      <c r="E74" s="4" t="s">
        <v>574</v>
      </c>
      <c r="F74" s="4" t="s">
        <v>297</v>
      </c>
      <c r="G74" s="4" t="s">
        <v>576</v>
      </c>
      <c r="H74" s="4" t="s">
        <v>575</v>
      </c>
      <c r="I74" s="5">
        <v>41395</v>
      </c>
      <c r="J74" s="5">
        <v>42400</v>
      </c>
      <c r="K74" s="4" t="s">
        <v>577</v>
      </c>
      <c r="L74" s="4" t="s">
        <v>20</v>
      </c>
      <c r="M74" s="4" t="s">
        <v>21</v>
      </c>
      <c r="N74" s="6">
        <v>9154</v>
      </c>
      <c r="O74" s="7">
        <v>184042</v>
      </c>
      <c r="P74" s="1"/>
      <c r="Q74" s="1"/>
    </row>
    <row r="75" spans="1:17" ht="30" customHeight="1" x14ac:dyDescent="0.15">
      <c r="A75" s="4" t="s">
        <v>12</v>
      </c>
      <c r="B75" s="4" t="s">
        <v>161</v>
      </c>
      <c r="C75" s="4" t="s">
        <v>162</v>
      </c>
      <c r="D75" s="4" t="s">
        <v>878</v>
      </c>
      <c r="E75" s="4" t="s">
        <v>878</v>
      </c>
      <c r="F75" s="4" t="s">
        <v>180</v>
      </c>
      <c r="G75" s="4" t="s">
        <v>880</v>
      </c>
      <c r="H75" s="4" t="s">
        <v>879</v>
      </c>
      <c r="I75" s="5">
        <v>40787</v>
      </c>
      <c r="J75" s="5">
        <v>41882</v>
      </c>
      <c r="K75" s="4" t="s">
        <v>183</v>
      </c>
      <c r="L75" s="4" t="s">
        <v>20</v>
      </c>
      <c r="M75" s="4" t="s">
        <v>21</v>
      </c>
      <c r="N75" s="6">
        <v>-1431</v>
      </c>
      <c r="O75" s="7">
        <v>146833</v>
      </c>
      <c r="P75" s="2">
        <f>SUM(N71:N75)</f>
        <v>216766</v>
      </c>
      <c r="Q75" s="1"/>
    </row>
    <row r="76" spans="1:17" ht="30" customHeight="1" x14ac:dyDescent="0.15">
      <c r="A76" s="4" t="s">
        <v>12</v>
      </c>
      <c r="B76" s="4" t="s">
        <v>154</v>
      </c>
      <c r="C76" s="4" t="s">
        <v>155</v>
      </c>
      <c r="D76" s="4" t="s">
        <v>156</v>
      </c>
      <c r="E76" s="4" t="s">
        <v>156</v>
      </c>
      <c r="F76" s="4" t="s">
        <v>157</v>
      </c>
      <c r="G76" s="4" t="s">
        <v>159</v>
      </c>
      <c r="H76" s="4" t="s">
        <v>158</v>
      </c>
      <c r="I76" s="5">
        <v>42036</v>
      </c>
      <c r="J76" s="5">
        <v>42735</v>
      </c>
      <c r="K76" s="4" t="s">
        <v>160</v>
      </c>
      <c r="L76" s="4" t="s">
        <v>20</v>
      </c>
      <c r="M76" s="4" t="s">
        <v>21</v>
      </c>
      <c r="N76" s="6">
        <v>149285</v>
      </c>
      <c r="O76" s="7">
        <v>149285</v>
      </c>
      <c r="P76" s="2">
        <f>SUM(N76)</f>
        <v>149285</v>
      </c>
      <c r="Q76" s="1"/>
    </row>
    <row r="77" spans="1:17" ht="30" customHeight="1" x14ac:dyDescent="0.15">
      <c r="A77" s="4" t="s">
        <v>12</v>
      </c>
      <c r="B77" s="4" t="s">
        <v>13</v>
      </c>
      <c r="C77" s="4" t="s">
        <v>82</v>
      </c>
      <c r="D77" s="4" t="s">
        <v>83</v>
      </c>
      <c r="E77" s="4" t="s">
        <v>83</v>
      </c>
      <c r="F77" s="4" t="s">
        <v>50</v>
      </c>
      <c r="G77" s="4" t="s">
        <v>85</v>
      </c>
      <c r="H77" s="4" t="s">
        <v>84</v>
      </c>
      <c r="I77" s="5">
        <v>41421</v>
      </c>
      <c r="J77" s="5">
        <v>43246</v>
      </c>
      <c r="K77" s="4" t="s">
        <v>53</v>
      </c>
      <c r="L77" s="4" t="s">
        <v>20</v>
      </c>
      <c r="M77" s="4" t="s">
        <v>21</v>
      </c>
      <c r="N77" s="6">
        <v>251486</v>
      </c>
      <c r="O77" s="7">
        <v>2120683</v>
      </c>
      <c r="P77" s="1"/>
      <c r="Q77" s="1"/>
    </row>
    <row r="78" spans="1:17" ht="30" customHeight="1" x14ac:dyDescent="0.15">
      <c r="A78" s="4" t="s">
        <v>12</v>
      </c>
      <c r="B78" s="4" t="s">
        <v>13</v>
      </c>
      <c r="C78" s="4" t="s">
        <v>601</v>
      </c>
      <c r="D78" s="4" t="s">
        <v>602</v>
      </c>
      <c r="E78" s="4" t="s">
        <v>602</v>
      </c>
      <c r="F78" s="4" t="s">
        <v>36</v>
      </c>
      <c r="G78" s="4" t="s">
        <v>604</v>
      </c>
      <c r="H78" s="4" t="s">
        <v>603</v>
      </c>
      <c r="I78" s="5">
        <v>41960</v>
      </c>
      <c r="J78" s="5">
        <v>42324</v>
      </c>
      <c r="K78" s="4" t="s">
        <v>605</v>
      </c>
      <c r="L78" s="4" t="s">
        <v>606</v>
      </c>
      <c r="M78" s="4" t="s">
        <v>21</v>
      </c>
      <c r="N78" s="6">
        <v>20009</v>
      </c>
      <c r="O78" s="7">
        <v>20009</v>
      </c>
      <c r="P78" s="1"/>
      <c r="Q78" s="1"/>
    </row>
    <row r="79" spans="1:17" ht="30" customHeight="1" x14ac:dyDescent="0.15">
      <c r="A79" s="4" t="s">
        <v>12</v>
      </c>
      <c r="B79" s="4" t="s">
        <v>13</v>
      </c>
      <c r="C79" s="4" t="s">
        <v>14</v>
      </c>
      <c r="D79" s="4" t="s">
        <v>15</v>
      </c>
      <c r="E79" s="4" t="s">
        <v>15</v>
      </c>
      <c r="F79" s="4" t="s">
        <v>16</v>
      </c>
      <c r="G79" s="4" t="s">
        <v>18</v>
      </c>
      <c r="H79" s="4" t="s">
        <v>17</v>
      </c>
      <c r="I79" s="5">
        <v>40969</v>
      </c>
      <c r="J79" s="5">
        <v>42429</v>
      </c>
      <c r="K79" s="4" t="s">
        <v>19</v>
      </c>
      <c r="L79" s="4" t="s">
        <v>20</v>
      </c>
      <c r="M79" s="4" t="s">
        <v>21</v>
      </c>
      <c r="N79" s="6">
        <v>1525507</v>
      </c>
      <c r="O79" s="7">
        <v>6072648</v>
      </c>
      <c r="P79" s="1"/>
      <c r="Q79" s="1"/>
    </row>
    <row r="80" spans="1:17" ht="30" customHeight="1" x14ac:dyDescent="0.15">
      <c r="A80" s="4" t="s">
        <v>12</v>
      </c>
      <c r="B80" s="4" t="s">
        <v>13</v>
      </c>
      <c r="C80" s="4" t="s">
        <v>611</v>
      </c>
      <c r="D80" s="4" t="s">
        <v>612</v>
      </c>
      <c r="E80" s="4" t="s">
        <v>613</v>
      </c>
      <c r="F80" s="4" t="s">
        <v>614</v>
      </c>
      <c r="G80" s="4" t="s">
        <v>616</v>
      </c>
      <c r="H80" s="4" t="s">
        <v>615</v>
      </c>
      <c r="I80" s="5">
        <v>37725</v>
      </c>
      <c r="J80" s="5">
        <v>42277</v>
      </c>
      <c r="K80" s="4" t="s">
        <v>617</v>
      </c>
      <c r="L80" s="4" t="s">
        <v>40</v>
      </c>
      <c r="M80" s="4" t="s">
        <v>21</v>
      </c>
      <c r="N80" s="6">
        <v>20000</v>
      </c>
      <c r="O80" s="7">
        <v>50000</v>
      </c>
      <c r="P80" s="1"/>
      <c r="Q80" s="1"/>
    </row>
    <row r="81" spans="1:17" ht="30" customHeight="1" x14ac:dyDescent="0.15">
      <c r="A81" s="4" t="s">
        <v>12</v>
      </c>
      <c r="B81" s="4" t="s">
        <v>13</v>
      </c>
      <c r="C81" s="4" t="s">
        <v>139</v>
      </c>
      <c r="D81" s="4" t="s">
        <v>140</v>
      </c>
      <c r="E81" s="4" t="s">
        <v>140</v>
      </c>
      <c r="F81" s="4" t="s">
        <v>131</v>
      </c>
      <c r="G81" s="4" t="s">
        <v>142</v>
      </c>
      <c r="H81" s="4" t="s">
        <v>141</v>
      </c>
      <c r="I81" s="5">
        <v>42186</v>
      </c>
      <c r="J81" s="5">
        <v>43281</v>
      </c>
      <c r="K81" s="4" t="s">
        <v>134</v>
      </c>
      <c r="L81" s="4" t="s">
        <v>20</v>
      </c>
      <c r="M81" s="4" t="s">
        <v>21</v>
      </c>
      <c r="N81" s="6">
        <v>151509</v>
      </c>
      <c r="O81" s="7">
        <v>151509</v>
      </c>
      <c r="P81" s="1"/>
      <c r="Q81" s="1"/>
    </row>
    <row r="82" spans="1:17" ht="30" customHeight="1" x14ac:dyDescent="0.15">
      <c r="A82" s="4" t="s">
        <v>12</v>
      </c>
      <c r="B82" s="4" t="s">
        <v>13</v>
      </c>
      <c r="C82" s="4" t="s">
        <v>139</v>
      </c>
      <c r="D82" s="4" t="s">
        <v>286</v>
      </c>
      <c r="E82" s="4" t="s">
        <v>286</v>
      </c>
      <c r="F82" s="4" t="s">
        <v>131</v>
      </c>
      <c r="G82" s="4" t="s">
        <v>288</v>
      </c>
      <c r="H82" s="4" t="s">
        <v>287</v>
      </c>
      <c r="I82" s="5">
        <v>42095</v>
      </c>
      <c r="J82" s="5">
        <v>42460</v>
      </c>
      <c r="K82" s="4" t="s">
        <v>134</v>
      </c>
      <c r="L82" s="4" t="s">
        <v>20</v>
      </c>
      <c r="M82" s="4" t="s">
        <v>21</v>
      </c>
      <c r="N82" s="6">
        <v>80545</v>
      </c>
      <c r="O82" s="7">
        <v>80545</v>
      </c>
      <c r="P82" s="2">
        <f>SUM(N77:N82)</f>
        <v>2049056</v>
      </c>
      <c r="Q82" s="1"/>
    </row>
    <row r="83" spans="1:17" ht="30" customHeight="1" x14ac:dyDescent="0.15">
      <c r="A83" s="4" t="s">
        <v>12</v>
      </c>
      <c r="B83" s="4" t="s">
        <v>33</v>
      </c>
      <c r="C83" s="4" t="s">
        <v>34</v>
      </c>
      <c r="D83" s="4" t="s">
        <v>35</v>
      </c>
      <c r="E83" s="4" t="s">
        <v>35</v>
      </c>
      <c r="F83" s="4" t="s">
        <v>36</v>
      </c>
      <c r="G83" s="4" t="s">
        <v>38</v>
      </c>
      <c r="H83" s="4" t="s">
        <v>37</v>
      </c>
      <c r="I83" s="5">
        <v>41945</v>
      </c>
      <c r="J83" s="5">
        <v>42124</v>
      </c>
      <c r="K83" s="4" t="s">
        <v>39</v>
      </c>
      <c r="L83" s="4" t="s">
        <v>40</v>
      </c>
      <c r="M83" s="4" t="s">
        <v>21</v>
      </c>
      <c r="N83" s="6">
        <v>500548</v>
      </c>
      <c r="O83" s="7">
        <v>1016261</v>
      </c>
      <c r="P83" s="2">
        <f>SUM(N83)</f>
        <v>500548</v>
      </c>
      <c r="Q83" s="1"/>
    </row>
    <row r="84" spans="1:17" ht="30" customHeight="1" x14ac:dyDescent="0.15">
      <c r="A84" s="4" t="s">
        <v>12</v>
      </c>
      <c r="B84" s="4" t="s">
        <v>483</v>
      </c>
      <c r="C84" s="4" t="s">
        <v>484</v>
      </c>
      <c r="D84" s="4" t="s">
        <v>485</v>
      </c>
      <c r="E84" s="4" t="s">
        <v>485</v>
      </c>
      <c r="F84" s="4" t="s">
        <v>44</v>
      </c>
      <c r="G84" s="4" t="s">
        <v>487</v>
      </c>
      <c r="H84" s="4" t="s">
        <v>486</v>
      </c>
      <c r="I84" s="5">
        <v>41172</v>
      </c>
      <c r="J84" s="5">
        <v>42216</v>
      </c>
      <c r="K84" s="4" t="s">
        <v>488</v>
      </c>
      <c r="L84" s="4" t="s">
        <v>167</v>
      </c>
      <c r="M84" s="4" t="s">
        <v>21</v>
      </c>
      <c r="N84" s="6">
        <v>36812</v>
      </c>
      <c r="O84" s="7">
        <v>110438</v>
      </c>
      <c r="P84" s="1"/>
      <c r="Q84" s="1"/>
    </row>
    <row r="85" spans="1:17" ht="30" customHeight="1" x14ac:dyDescent="0.15">
      <c r="A85" s="4" t="s">
        <v>12</v>
      </c>
      <c r="B85" s="4" t="s">
        <v>483</v>
      </c>
      <c r="C85" s="4" t="s">
        <v>484</v>
      </c>
      <c r="D85" s="4" t="s">
        <v>495</v>
      </c>
      <c r="E85" s="4" t="s">
        <v>495</v>
      </c>
      <c r="F85" s="4" t="s">
        <v>44</v>
      </c>
      <c r="G85" s="4" t="s">
        <v>497</v>
      </c>
      <c r="H85" s="4" t="s">
        <v>496</v>
      </c>
      <c r="I85" s="5">
        <v>41501</v>
      </c>
      <c r="J85" s="5">
        <v>42230</v>
      </c>
      <c r="K85" s="4" t="s">
        <v>498</v>
      </c>
      <c r="L85" s="4" t="s">
        <v>499</v>
      </c>
      <c r="M85" s="4" t="s">
        <v>21</v>
      </c>
      <c r="N85" s="6">
        <v>33467</v>
      </c>
      <c r="O85" s="7">
        <v>66282</v>
      </c>
      <c r="P85" s="1"/>
      <c r="Q85" s="1"/>
    </row>
    <row r="86" spans="1:17" ht="30" customHeight="1" x14ac:dyDescent="0.15">
      <c r="A86" s="4" t="s">
        <v>12</v>
      </c>
      <c r="B86" s="4" t="s">
        <v>483</v>
      </c>
      <c r="C86" s="4" t="s">
        <v>484</v>
      </c>
      <c r="D86" s="9">
        <v>203198</v>
      </c>
      <c r="E86" s="9">
        <v>203198</v>
      </c>
      <c r="F86" s="4" t="s">
        <v>44</v>
      </c>
      <c r="G86" s="4" t="s">
        <v>904</v>
      </c>
      <c r="H86" s="4" t="s">
        <v>903</v>
      </c>
      <c r="I86" s="5">
        <v>41640</v>
      </c>
      <c r="J86" s="5">
        <v>42369</v>
      </c>
      <c r="K86" s="4" t="s">
        <v>905</v>
      </c>
      <c r="L86" s="4" t="s">
        <v>167</v>
      </c>
      <c r="M86" s="4" t="s">
        <v>21</v>
      </c>
      <c r="N86" s="6">
        <v>56651</v>
      </c>
      <c r="O86" s="7">
        <v>113302</v>
      </c>
      <c r="P86" s="1"/>
      <c r="Q86" s="1"/>
    </row>
    <row r="87" spans="1:17" ht="30" customHeight="1" x14ac:dyDescent="0.15">
      <c r="A87" s="4" t="s">
        <v>12</v>
      </c>
      <c r="B87" s="4" t="s">
        <v>483</v>
      </c>
      <c r="C87" s="4" t="s">
        <v>484</v>
      </c>
      <c r="D87" s="4" t="s">
        <v>515</v>
      </c>
      <c r="E87" s="4" t="s">
        <v>515</v>
      </c>
      <c r="F87" s="4" t="s">
        <v>250</v>
      </c>
      <c r="G87" s="4" t="s">
        <v>517</v>
      </c>
      <c r="H87" s="4" t="s">
        <v>516</v>
      </c>
      <c r="I87" s="5">
        <v>41883</v>
      </c>
      <c r="J87" s="5">
        <v>42094</v>
      </c>
      <c r="K87" s="4" t="s">
        <v>518</v>
      </c>
      <c r="L87" s="4" t="s">
        <v>519</v>
      </c>
      <c r="M87" s="4" t="s">
        <v>21</v>
      </c>
      <c r="N87" s="6">
        <v>29230</v>
      </c>
      <c r="O87" s="7">
        <v>29230</v>
      </c>
      <c r="P87" s="2">
        <f>SUM(N84:N87)</f>
        <v>156160</v>
      </c>
      <c r="Q87" s="1"/>
    </row>
    <row r="88" spans="1:17" ht="30" customHeight="1" x14ac:dyDescent="0.15">
      <c r="A88" s="4" t="s">
        <v>12</v>
      </c>
      <c r="B88" s="4" t="s">
        <v>358</v>
      </c>
      <c r="C88" s="4" t="s">
        <v>742</v>
      </c>
      <c r="D88" s="4" t="s">
        <v>743</v>
      </c>
      <c r="E88" s="4" t="s">
        <v>743</v>
      </c>
      <c r="F88" s="4" t="s">
        <v>297</v>
      </c>
      <c r="G88" s="4" t="s">
        <v>745</v>
      </c>
      <c r="H88" s="4" t="s">
        <v>744</v>
      </c>
      <c r="I88" s="5">
        <v>41533</v>
      </c>
      <c r="J88" s="5">
        <v>42613</v>
      </c>
      <c r="K88" s="4" t="s">
        <v>746</v>
      </c>
      <c r="L88" s="4" t="s">
        <v>20</v>
      </c>
      <c r="M88" s="4" t="s">
        <v>21</v>
      </c>
      <c r="N88" s="6">
        <v>7000</v>
      </c>
      <c r="O88" s="7">
        <v>13000</v>
      </c>
      <c r="P88" s="1"/>
      <c r="Q88" s="1"/>
    </row>
    <row r="89" spans="1:17" ht="30" customHeight="1" x14ac:dyDescent="0.15">
      <c r="A89" s="4" t="s">
        <v>12</v>
      </c>
      <c r="B89" s="4" t="s">
        <v>358</v>
      </c>
      <c r="C89" s="4" t="s">
        <v>857</v>
      </c>
      <c r="D89" s="4" t="s">
        <v>858</v>
      </c>
      <c r="E89" s="4" t="s">
        <v>858</v>
      </c>
      <c r="F89" s="4" t="s">
        <v>31</v>
      </c>
      <c r="G89" s="4" t="s">
        <v>860</v>
      </c>
      <c r="H89" s="4" t="s">
        <v>859</v>
      </c>
      <c r="I89" s="5">
        <v>41533</v>
      </c>
      <c r="J89" s="5">
        <v>42278</v>
      </c>
      <c r="K89" s="4" t="s">
        <v>32</v>
      </c>
      <c r="L89" s="4" t="s">
        <v>20</v>
      </c>
      <c r="M89" s="4" t="s">
        <v>21</v>
      </c>
      <c r="N89" s="6">
        <v>500</v>
      </c>
      <c r="O89" s="7">
        <v>9000</v>
      </c>
      <c r="P89" s="1"/>
      <c r="Q89" s="1"/>
    </row>
    <row r="90" spans="1:17" ht="30" customHeight="1" x14ac:dyDescent="0.15">
      <c r="A90" s="4" t="s">
        <v>12</v>
      </c>
      <c r="B90" s="4" t="s">
        <v>358</v>
      </c>
      <c r="C90" s="4" t="s">
        <v>359</v>
      </c>
      <c r="D90" s="4" t="s">
        <v>360</v>
      </c>
      <c r="E90" s="4" t="s">
        <v>360</v>
      </c>
      <c r="F90" s="4" t="s">
        <v>77</v>
      </c>
      <c r="G90" s="4" t="s">
        <v>362</v>
      </c>
      <c r="H90" s="4" t="s">
        <v>361</v>
      </c>
      <c r="I90" s="5">
        <v>41671</v>
      </c>
      <c r="J90" s="5">
        <v>42400</v>
      </c>
      <c r="K90" s="4" t="s">
        <v>363</v>
      </c>
      <c r="L90" s="4" t="s">
        <v>364</v>
      </c>
      <c r="M90" s="4" t="s">
        <v>21</v>
      </c>
      <c r="N90" s="6">
        <v>61932</v>
      </c>
      <c r="O90" s="7">
        <v>130629</v>
      </c>
      <c r="P90" s="2">
        <f>SUM(N88:N90)</f>
        <v>69432</v>
      </c>
      <c r="Q90" s="1"/>
    </row>
    <row r="91" spans="1:17" ht="30" customHeight="1" x14ac:dyDescent="0.15">
      <c r="A91" s="4" t="s">
        <v>12</v>
      </c>
      <c r="B91" s="4" t="s">
        <v>339</v>
      </c>
      <c r="C91" s="4" t="s">
        <v>730</v>
      </c>
      <c r="D91" s="4" t="s">
        <v>731</v>
      </c>
      <c r="E91" s="4" t="s">
        <v>731</v>
      </c>
      <c r="F91" s="4" t="s">
        <v>44</v>
      </c>
      <c r="G91" s="4" t="s">
        <v>733</v>
      </c>
      <c r="H91" s="4" t="s">
        <v>732</v>
      </c>
      <c r="I91" s="5">
        <v>41805</v>
      </c>
      <c r="J91" s="5">
        <v>42031</v>
      </c>
      <c r="K91" s="4" t="s">
        <v>734</v>
      </c>
      <c r="L91" s="4" t="s">
        <v>735</v>
      </c>
      <c r="M91" s="4" t="s">
        <v>21</v>
      </c>
      <c r="N91" s="6">
        <v>7564</v>
      </c>
      <c r="O91" s="7">
        <v>50142</v>
      </c>
      <c r="P91" s="1"/>
      <c r="Q91" s="1"/>
    </row>
    <row r="92" spans="1:17" ht="30" customHeight="1" x14ac:dyDescent="0.15">
      <c r="A92" s="4" t="s">
        <v>12</v>
      </c>
      <c r="B92" s="4" t="s">
        <v>339</v>
      </c>
      <c r="C92" s="4" t="s">
        <v>525</v>
      </c>
      <c r="D92" s="4" t="s">
        <v>526</v>
      </c>
      <c r="E92" s="4" t="s">
        <v>526</v>
      </c>
      <c r="F92" s="4" t="s">
        <v>157</v>
      </c>
      <c r="G92" s="4" t="s">
        <v>528</v>
      </c>
      <c r="H92" s="4" t="s">
        <v>527</v>
      </c>
      <c r="I92" s="5">
        <v>41913</v>
      </c>
      <c r="J92" s="5">
        <v>42277</v>
      </c>
      <c r="K92" s="4" t="s">
        <v>529</v>
      </c>
      <c r="L92" s="4" t="s">
        <v>530</v>
      </c>
      <c r="M92" s="4" t="s">
        <v>21</v>
      </c>
      <c r="N92" s="6">
        <v>28182</v>
      </c>
      <c r="O92" s="7">
        <v>28182</v>
      </c>
      <c r="P92" s="1"/>
      <c r="Q92" s="1"/>
    </row>
    <row r="93" spans="1:17" ht="30" customHeight="1" x14ac:dyDescent="0.15">
      <c r="A93" s="4" t="s">
        <v>12</v>
      </c>
      <c r="B93" s="4" t="s">
        <v>339</v>
      </c>
      <c r="C93" s="4" t="s">
        <v>340</v>
      </c>
      <c r="D93" s="4" t="s">
        <v>341</v>
      </c>
      <c r="E93" s="4" t="s">
        <v>341</v>
      </c>
      <c r="F93" s="4" t="s">
        <v>36</v>
      </c>
      <c r="G93" s="4" t="s">
        <v>343</v>
      </c>
      <c r="H93" s="4" t="s">
        <v>342</v>
      </c>
      <c r="I93" s="5">
        <v>41944</v>
      </c>
      <c r="J93" s="5">
        <v>42176</v>
      </c>
      <c r="K93" s="4" t="s">
        <v>126</v>
      </c>
      <c r="L93" s="4" t="s">
        <v>344</v>
      </c>
      <c r="M93" s="4" t="s">
        <v>21</v>
      </c>
      <c r="N93" s="6">
        <v>64946</v>
      </c>
      <c r="O93" s="7">
        <v>64946</v>
      </c>
      <c r="P93" s="1"/>
      <c r="Q93" s="1"/>
    </row>
    <row r="94" spans="1:17" ht="30" customHeight="1" x14ac:dyDescent="0.15">
      <c r="A94" s="4" t="s">
        <v>12</v>
      </c>
      <c r="B94" s="4" t="s">
        <v>339</v>
      </c>
      <c r="C94" s="4" t="s">
        <v>510</v>
      </c>
      <c r="D94" s="4" t="s">
        <v>511</v>
      </c>
      <c r="E94" s="4" t="s">
        <v>512</v>
      </c>
      <c r="F94" s="4" t="s">
        <v>180</v>
      </c>
      <c r="G94" s="4" t="s">
        <v>514</v>
      </c>
      <c r="H94" s="4" t="s">
        <v>513</v>
      </c>
      <c r="I94" s="5">
        <v>41171</v>
      </c>
      <c r="J94" s="5">
        <v>42886</v>
      </c>
      <c r="K94" s="4" t="s">
        <v>183</v>
      </c>
      <c r="L94" s="4" t="s">
        <v>20</v>
      </c>
      <c r="M94" s="4" t="s">
        <v>21</v>
      </c>
      <c r="N94" s="6">
        <v>30000</v>
      </c>
      <c r="O94" s="7">
        <v>30000</v>
      </c>
      <c r="P94" s="2">
        <f>SUM(N91:N94)</f>
        <v>130692</v>
      </c>
      <c r="Q94" s="1"/>
    </row>
    <row r="95" spans="1:17" ht="30" customHeight="1" x14ac:dyDescent="0.15">
      <c r="A95" s="4" t="s">
        <v>12</v>
      </c>
      <c r="B95" s="4" t="s">
        <v>719</v>
      </c>
      <c r="C95" s="4" t="s">
        <v>720</v>
      </c>
      <c r="D95" s="4" t="s">
        <v>721</v>
      </c>
      <c r="E95" s="4" t="s">
        <v>721</v>
      </c>
      <c r="F95" s="4" t="s">
        <v>722</v>
      </c>
      <c r="G95" s="4" t="s">
        <v>724</v>
      </c>
      <c r="H95" s="4" t="s">
        <v>723</v>
      </c>
      <c r="I95" s="5">
        <v>41932</v>
      </c>
      <c r="J95" s="5">
        <v>42296</v>
      </c>
      <c r="K95" s="4" t="s">
        <v>725</v>
      </c>
      <c r="L95" s="4" t="s">
        <v>20</v>
      </c>
      <c r="M95" s="4" t="s">
        <v>21</v>
      </c>
      <c r="N95" s="6">
        <v>8322</v>
      </c>
      <c r="O95" s="7">
        <v>8322</v>
      </c>
      <c r="P95" s="1"/>
      <c r="Q95" s="1"/>
    </row>
    <row r="96" spans="1:17" ht="30" customHeight="1" x14ac:dyDescent="0.15">
      <c r="A96" s="4" t="s">
        <v>12</v>
      </c>
      <c r="B96" s="4" t="s">
        <v>719</v>
      </c>
      <c r="C96" s="4" t="s">
        <v>720</v>
      </c>
      <c r="D96" s="4" t="s">
        <v>752</v>
      </c>
      <c r="E96" s="4" t="s">
        <v>721</v>
      </c>
      <c r="F96" s="4" t="s">
        <v>722</v>
      </c>
      <c r="G96" s="4" t="s">
        <v>724</v>
      </c>
      <c r="H96" s="4" t="s">
        <v>723</v>
      </c>
      <c r="I96" s="5">
        <v>41932</v>
      </c>
      <c r="J96" s="5">
        <v>42296</v>
      </c>
      <c r="K96" s="4" t="s">
        <v>725</v>
      </c>
      <c r="L96" s="4" t="s">
        <v>20</v>
      </c>
      <c r="M96" s="4" t="s">
        <v>21</v>
      </c>
      <c r="N96" s="6">
        <v>6678</v>
      </c>
      <c r="O96" s="7">
        <v>6678</v>
      </c>
      <c r="P96" s="2">
        <f>SUM(N95:N96)</f>
        <v>15000</v>
      </c>
      <c r="Q96" s="1"/>
    </row>
    <row r="97" spans="1:17" ht="30" customHeight="1" x14ac:dyDescent="0.15">
      <c r="A97" s="4" t="s">
        <v>12</v>
      </c>
      <c r="B97" s="4" t="s">
        <v>109</v>
      </c>
      <c r="C97" s="4" t="s">
        <v>110</v>
      </c>
      <c r="D97" s="4" t="s">
        <v>111</v>
      </c>
      <c r="E97" s="4" t="s">
        <v>111</v>
      </c>
      <c r="F97" s="4" t="s">
        <v>112</v>
      </c>
      <c r="G97" s="4" t="s">
        <v>114</v>
      </c>
      <c r="H97" s="4" t="s">
        <v>113</v>
      </c>
      <c r="I97" s="5">
        <v>42125</v>
      </c>
      <c r="J97" s="5">
        <v>42490</v>
      </c>
      <c r="K97" s="4" t="s">
        <v>115</v>
      </c>
      <c r="L97" s="4" t="s">
        <v>20</v>
      </c>
      <c r="M97" s="4" t="s">
        <v>21</v>
      </c>
      <c r="N97" s="6">
        <v>200927</v>
      </c>
      <c r="O97" s="7">
        <v>200927</v>
      </c>
      <c r="P97" s="1"/>
      <c r="Q97" s="1"/>
    </row>
    <row r="98" spans="1:17" ht="30" customHeight="1" x14ac:dyDescent="0.15">
      <c r="A98" s="4" t="s">
        <v>12</v>
      </c>
      <c r="B98" s="4" t="s">
        <v>109</v>
      </c>
      <c r="C98" s="4" t="s">
        <v>110</v>
      </c>
      <c r="D98" s="4" t="s">
        <v>410</v>
      </c>
      <c r="E98" s="4" t="s">
        <v>410</v>
      </c>
      <c r="F98" s="4" t="s">
        <v>50</v>
      </c>
      <c r="G98" s="4" t="s">
        <v>412</v>
      </c>
      <c r="H98" s="4" t="s">
        <v>411</v>
      </c>
      <c r="I98" s="5">
        <v>41456</v>
      </c>
      <c r="J98" s="5">
        <v>42735</v>
      </c>
      <c r="K98" s="4" t="s">
        <v>53</v>
      </c>
      <c r="L98" s="4" t="s">
        <v>20</v>
      </c>
      <c r="M98" s="4" t="s">
        <v>21</v>
      </c>
      <c r="N98" s="6">
        <v>50000</v>
      </c>
      <c r="O98" s="7">
        <v>130000</v>
      </c>
      <c r="P98" s="2">
        <f>SUM(N97:N98)</f>
        <v>250927</v>
      </c>
      <c r="Q98" s="1"/>
    </row>
    <row r="99" spans="1:17" ht="30" customHeight="1" x14ac:dyDescent="0.15">
      <c r="A99" s="4" t="s">
        <v>12</v>
      </c>
      <c r="B99" s="4" t="s">
        <v>650</v>
      </c>
      <c r="C99" s="4" t="s">
        <v>651</v>
      </c>
      <c r="D99" s="4" t="s">
        <v>652</v>
      </c>
      <c r="E99" s="4" t="s">
        <v>653</v>
      </c>
      <c r="F99" s="4" t="s">
        <v>70</v>
      </c>
      <c r="G99" s="4" t="s">
        <v>655</v>
      </c>
      <c r="H99" s="4" t="s">
        <v>654</v>
      </c>
      <c r="I99" s="5">
        <v>42076</v>
      </c>
      <c r="J99" s="5">
        <v>42460</v>
      </c>
      <c r="K99" s="4" t="s">
        <v>59</v>
      </c>
      <c r="L99" s="4" t="s">
        <v>20</v>
      </c>
      <c r="M99" s="4" t="s">
        <v>21</v>
      </c>
      <c r="N99" s="6">
        <v>15500</v>
      </c>
      <c r="O99" s="7">
        <v>15500</v>
      </c>
      <c r="P99" s="1"/>
      <c r="Q99" s="1"/>
    </row>
    <row r="100" spans="1:17" ht="30" customHeight="1" x14ac:dyDescent="0.15">
      <c r="A100" s="4" t="s">
        <v>12</v>
      </c>
      <c r="B100" s="4" t="s">
        <v>650</v>
      </c>
      <c r="C100" s="4" t="s">
        <v>651</v>
      </c>
      <c r="D100" s="4" t="s">
        <v>653</v>
      </c>
      <c r="E100" s="4" t="s">
        <v>653</v>
      </c>
      <c r="F100" s="4" t="s">
        <v>70</v>
      </c>
      <c r="G100" s="4" t="s">
        <v>655</v>
      </c>
      <c r="H100" s="4" t="s">
        <v>654</v>
      </c>
      <c r="I100" s="5">
        <v>42076</v>
      </c>
      <c r="J100" s="5">
        <v>42460</v>
      </c>
      <c r="K100" s="4" t="s">
        <v>59</v>
      </c>
      <c r="L100" s="4" t="s">
        <v>20</v>
      </c>
      <c r="M100" s="4" t="s">
        <v>21</v>
      </c>
      <c r="N100" s="6">
        <v>4102</v>
      </c>
      <c r="O100" s="7">
        <v>4102</v>
      </c>
      <c r="P100" s="2">
        <f>SUM(N99:N100)</f>
        <v>19602</v>
      </c>
      <c r="Q100" s="1"/>
    </row>
    <row r="101" spans="1:17" ht="30" customHeight="1" x14ac:dyDescent="0.15">
      <c r="A101" s="4" t="s">
        <v>12</v>
      </c>
      <c r="B101" s="4" t="s">
        <v>147</v>
      </c>
      <c r="C101" s="4" t="s">
        <v>148</v>
      </c>
      <c r="D101" s="4" t="s">
        <v>149</v>
      </c>
      <c r="E101" s="4" t="s">
        <v>149</v>
      </c>
      <c r="F101" s="4" t="s">
        <v>150</v>
      </c>
      <c r="G101" s="4" t="s">
        <v>152</v>
      </c>
      <c r="H101" s="4" t="s">
        <v>151</v>
      </c>
      <c r="I101" s="5">
        <v>41995</v>
      </c>
      <c r="J101" s="5">
        <v>42359</v>
      </c>
      <c r="K101" s="4" t="s">
        <v>29</v>
      </c>
      <c r="L101" s="4" t="s">
        <v>153</v>
      </c>
      <c r="M101" s="4" t="s">
        <v>21</v>
      </c>
      <c r="N101" s="6">
        <v>149538</v>
      </c>
      <c r="O101" s="7">
        <v>149538</v>
      </c>
      <c r="P101" s="1"/>
      <c r="Q101" s="1"/>
    </row>
    <row r="102" spans="1:17" ht="30" customHeight="1" x14ac:dyDescent="0.15">
      <c r="A102" s="4" t="s">
        <v>12</v>
      </c>
      <c r="B102" s="4" t="s">
        <v>147</v>
      </c>
      <c r="C102" s="4" t="s">
        <v>148</v>
      </c>
      <c r="D102" s="4" t="s">
        <v>881</v>
      </c>
      <c r="E102" s="4" t="s">
        <v>881</v>
      </c>
      <c r="F102" s="4" t="s">
        <v>297</v>
      </c>
      <c r="G102" s="4" t="s">
        <v>883</v>
      </c>
      <c r="H102" s="4" t="s">
        <v>882</v>
      </c>
      <c r="I102" s="5">
        <v>41850</v>
      </c>
      <c r="J102" s="5">
        <v>42004</v>
      </c>
      <c r="K102" s="4" t="s">
        <v>659</v>
      </c>
      <c r="L102" s="4" t="s">
        <v>20</v>
      </c>
      <c r="M102" s="4" t="s">
        <v>884</v>
      </c>
      <c r="N102" s="6">
        <v>-16643</v>
      </c>
      <c r="O102" s="7">
        <v>11096</v>
      </c>
      <c r="P102" s="2">
        <f>SUM(N101:N102)</f>
        <v>132895</v>
      </c>
      <c r="Q102" s="1"/>
    </row>
    <row r="103" spans="1:17" ht="30" customHeight="1" x14ac:dyDescent="0.15">
      <c r="A103" s="4" t="s">
        <v>12</v>
      </c>
      <c r="B103" s="4" t="s">
        <v>128</v>
      </c>
      <c r="C103" s="4" t="s">
        <v>390</v>
      </c>
      <c r="D103" s="4" t="s">
        <v>391</v>
      </c>
      <c r="E103" s="4" t="s">
        <v>391</v>
      </c>
      <c r="F103" s="4" t="s">
        <v>44</v>
      </c>
      <c r="G103" s="4" t="s">
        <v>393</v>
      </c>
      <c r="H103" s="4" t="s">
        <v>392</v>
      </c>
      <c r="I103" s="5">
        <v>41379</v>
      </c>
      <c r="J103" s="5">
        <v>42338</v>
      </c>
      <c r="K103" s="4" t="s">
        <v>394</v>
      </c>
      <c r="L103" s="4" t="s">
        <v>40</v>
      </c>
      <c r="M103" s="4" t="s">
        <v>21</v>
      </c>
      <c r="N103" s="6">
        <v>51163</v>
      </c>
      <c r="O103" s="7">
        <v>459541</v>
      </c>
      <c r="P103" s="1"/>
      <c r="Q103" s="1"/>
    </row>
    <row r="104" spans="1:17" ht="30" customHeight="1" x14ac:dyDescent="0.15">
      <c r="A104" s="4" t="s">
        <v>12</v>
      </c>
      <c r="B104" s="4" t="s">
        <v>128</v>
      </c>
      <c r="C104" s="4" t="s">
        <v>436</v>
      </c>
      <c r="D104" s="4" t="s">
        <v>437</v>
      </c>
      <c r="E104" s="4" t="s">
        <v>438</v>
      </c>
      <c r="F104" s="4" t="s">
        <v>36</v>
      </c>
      <c r="G104" s="4" t="s">
        <v>440</v>
      </c>
      <c r="H104" s="4" t="s">
        <v>439</v>
      </c>
      <c r="I104" s="5">
        <v>39630</v>
      </c>
      <c r="J104" s="5">
        <v>42674</v>
      </c>
      <c r="K104" s="4" t="s">
        <v>441</v>
      </c>
      <c r="L104" s="4" t="s">
        <v>40</v>
      </c>
      <c r="M104" s="4" t="s">
        <v>21</v>
      </c>
      <c r="N104" s="6">
        <v>43500</v>
      </c>
      <c r="O104" s="7">
        <v>159500</v>
      </c>
      <c r="P104" s="1"/>
      <c r="Q104" s="1"/>
    </row>
    <row r="105" spans="1:17" ht="30" customHeight="1" x14ac:dyDescent="0.15">
      <c r="A105" s="4" t="s">
        <v>12</v>
      </c>
      <c r="B105" s="4" t="s">
        <v>128</v>
      </c>
      <c r="C105" s="4" t="s">
        <v>436</v>
      </c>
      <c r="D105" s="4" t="s">
        <v>559</v>
      </c>
      <c r="E105" s="4" t="s">
        <v>560</v>
      </c>
      <c r="F105" s="4" t="s">
        <v>36</v>
      </c>
      <c r="G105" s="4" t="s">
        <v>562</v>
      </c>
      <c r="H105" s="4" t="s">
        <v>561</v>
      </c>
      <c r="I105" s="5">
        <v>40087</v>
      </c>
      <c r="J105" s="5">
        <v>42638</v>
      </c>
      <c r="K105" s="4" t="s">
        <v>563</v>
      </c>
      <c r="L105" s="4" t="s">
        <v>564</v>
      </c>
      <c r="M105" s="4" t="s">
        <v>21</v>
      </c>
      <c r="N105" s="6">
        <v>25000</v>
      </c>
      <c r="O105" s="7">
        <v>75000</v>
      </c>
      <c r="P105" s="1"/>
      <c r="Q105" s="1"/>
    </row>
    <row r="106" spans="1:17" ht="30" customHeight="1" x14ac:dyDescent="0.15">
      <c r="A106" s="4" t="s">
        <v>12</v>
      </c>
      <c r="B106" s="4" t="s">
        <v>128</v>
      </c>
      <c r="C106" s="4" t="s">
        <v>436</v>
      </c>
      <c r="D106" s="4" t="s">
        <v>607</v>
      </c>
      <c r="E106" s="4" t="s">
        <v>608</v>
      </c>
      <c r="F106" s="4" t="s">
        <v>36</v>
      </c>
      <c r="G106" s="4" t="s">
        <v>610</v>
      </c>
      <c r="H106" s="4" t="s">
        <v>609</v>
      </c>
      <c r="I106" s="5">
        <v>39643</v>
      </c>
      <c r="J106" s="5">
        <v>42674</v>
      </c>
      <c r="K106" s="4" t="s">
        <v>441</v>
      </c>
      <c r="L106" s="4" t="s">
        <v>40</v>
      </c>
      <c r="M106" s="4" t="s">
        <v>21</v>
      </c>
      <c r="N106" s="6">
        <v>20000</v>
      </c>
      <c r="O106" s="7">
        <v>122500</v>
      </c>
      <c r="P106" s="1"/>
      <c r="Q106" s="1"/>
    </row>
    <row r="107" spans="1:17" ht="30" customHeight="1" x14ac:dyDescent="0.15">
      <c r="A107" s="4" t="s">
        <v>12</v>
      </c>
      <c r="B107" s="4" t="s">
        <v>128</v>
      </c>
      <c r="C107" s="4" t="s">
        <v>231</v>
      </c>
      <c r="D107" s="4" t="s">
        <v>232</v>
      </c>
      <c r="E107" s="4" t="s">
        <v>232</v>
      </c>
      <c r="F107" s="4" t="s">
        <v>26</v>
      </c>
      <c r="G107" s="4" t="s">
        <v>234</v>
      </c>
      <c r="H107" s="4" t="s">
        <v>233</v>
      </c>
      <c r="I107" s="5">
        <v>42050</v>
      </c>
      <c r="J107" s="5">
        <v>42414</v>
      </c>
      <c r="K107" s="4" t="s">
        <v>29</v>
      </c>
      <c r="L107" s="4" t="s">
        <v>153</v>
      </c>
      <c r="M107" s="4" t="s">
        <v>21</v>
      </c>
      <c r="N107" s="6">
        <v>109995</v>
      </c>
      <c r="O107" s="7">
        <v>109995</v>
      </c>
      <c r="P107" s="1"/>
      <c r="Q107" s="1"/>
    </row>
    <row r="108" spans="1:17" ht="30" customHeight="1" x14ac:dyDescent="0.15">
      <c r="A108" s="4" t="s">
        <v>12</v>
      </c>
      <c r="B108" s="4" t="s">
        <v>128</v>
      </c>
      <c r="C108" s="4" t="s">
        <v>129</v>
      </c>
      <c r="D108" s="4" t="s">
        <v>130</v>
      </c>
      <c r="E108" s="4" t="s">
        <v>130</v>
      </c>
      <c r="F108" s="4" t="s">
        <v>131</v>
      </c>
      <c r="G108" s="4" t="s">
        <v>133</v>
      </c>
      <c r="H108" s="4" t="s">
        <v>132</v>
      </c>
      <c r="I108" s="5">
        <v>41359</v>
      </c>
      <c r="J108" s="5">
        <v>43184</v>
      </c>
      <c r="K108" s="4" t="s">
        <v>134</v>
      </c>
      <c r="L108" s="4" t="s">
        <v>20</v>
      </c>
      <c r="M108" s="4" t="s">
        <v>21</v>
      </c>
      <c r="N108" s="6">
        <v>195000</v>
      </c>
      <c r="O108" s="7">
        <v>785000</v>
      </c>
      <c r="P108" s="1"/>
      <c r="Q108" s="1"/>
    </row>
    <row r="109" spans="1:17" ht="30" customHeight="1" x14ac:dyDescent="0.15">
      <c r="A109" s="4" t="s">
        <v>12</v>
      </c>
      <c r="B109" s="4" t="s">
        <v>128</v>
      </c>
      <c r="C109" s="4" t="s">
        <v>129</v>
      </c>
      <c r="D109" s="4" t="s">
        <v>406</v>
      </c>
      <c r="E109" s="4" t="s">
        <v>406</v>
      </c>
      <c r="F109" s="4" t="s">
        <v>36</v>
      </c>
      <c r="G109" s="4" t="s">
        <v>408</v>
      </c>
      <c r="H109" s="4" t="s">
        <v>407</v>
      </c>
      <c r="I109" s="5">
        <v>41944</v>
      </c>
      <c r="J109" s="5">
        <v>42035</v>
      </c>
      <c r="K109" s="4" t="s">
        <v>409</v>
      </c>
      <c r="L109" s="4" t="s">
        <v>40</v>
      </c>
      <c r="M109" s="4" t="s">
        <v>21</v>
      </c>
      <c r="N109" s="6">
        <v>50000</v>
      </c>
      <c r="O109" s="7">
        <v>50000</v>
      </c>
      <c r="P109" s="1"/>
      <c r="Q109" s="1"/>
    </row>
    <row r="110" spans="1:17" ht="30" customHeight="1" x14ac:dyDescent="0.15">
      <c r="A110" s="4" t="s">
        <v>12</v>
      </c>
      <c r="B110" s="4" t="s">
        <v>128</v>
      </c>
      <c r="C110" s="4" t="s">
        <v>386</v>
      </c>
      <c r="D110" s="4" t="s">
        <v>387</v>
      </c>
      <c r="E110" s="4" t="s">
        <v>387</v>
      </c>
      <c r="F110" s="4" t="s">
        <v>50</v>
      </c>
      <c r="G110" s="4" t="s">
        <v>389</v>
      </c>
      <c r="H110" s="4" t="s">
        <v>388</v>
      </c>
      <c r="I110" s="5">
        <v>40592</v>
      </c>
      <c r="J110" s="5">
        <v>42277</v>
      </c>
      <c r="K110" s="4" t="s">
        <v>53</v>
      </c>
      <c r="L110" s="4" t="s">
        <v>20</v>
      </c>
      <c r="M110" s="4" t="s">
        <v>21</v>
      </c>
      <c r="N110" s="6">
        <v>55473</v>
      </c>
      <c r="O110" s="7">
        <v>979463</v>
      </c>
      <c r="P110" s="1"/>
      <c r="Q110" s="1"/>
    </row>
    <row r="111" spans="1:17" ht="30" customHeight="1" x14ac:dyDescent="0.15">
      <c r="A111" s="4" t="s">
        <v>12</v>
      </c>
      <c r="B111" s="4" t="s">
        <v>128</v>
      </c>
      <c r="C111" s="4" t="s">
        <v>430</v>
      </c>
      <c r="D111" s="4" t="s">
        <v>431</v>
      </c>
      <c r="E111" s="4" t="s">
        <v>431</v>
      </c>
      <c r="F111" s="4" t="s">
        <v>36</v>
      </c>
      <c r="G111" s="4" t="s">
        <v>433</v>
      </c>
      <c r="H111" s="4" t="s">
        <v>432</v>
      </c>
      <c r="I111" s="5">
        <v>41974</v>
      </c>
      <c r="J111" s="5">
        <v>42063</v>
      </c>
      <c r="K111" s="4" t="s">
        <v>434</v>
      </c>
      <c r="L111" s="4" t="s">
        <v>435</v>
      </c>
      <c r="M111" s="4" t="s">
        <v>21</v>
      </c>
      <c r="N111" s="6">
        <v>45000</v>
      </c>
      <c r="O111" s="7">
        <v>45000</v>
      </c>
      <c r="P111" s="1"/>
      <c r="Q111" s="1"/>
    </row>
    <row r="112" spans="1:17" ht="30" customHeight="1" x14ac:dyDescent="0.15">
      <c r="A112" s="4" t="s">
        <v>12</v>
      </c>
      <c r="B112" s="4" t="s">
        <v>128</v>
      </c>
      <c r="C112" s="4" t="s">
        <v>306</v>
      </c>
      <c r="D112" s="4" t="s">
        <v>307</v>
      </c>
      <c r="E112" s="4" t="s">
        <v>307</v>
      </c>
      <c r="F112" s="4" t="s">
        <v>44</v>
      </c>
      <c r="G112" s="4" t="s">
        <v>309</v>
      </c>
      <c r="H112" s="4" t="s">
        <v>308</v>
      </c>
      <c r="I112" s="5">
        <v>41626</v>
      </c>
      <c r="J112" s="5">
        <v>42355</v>
      </c>
      <c r="K112" s="4" t="s">
        <v>310</v>
      </c>
      <c r="L112" s="4" t="s">
        <v>40</v>
      </c>
      <c r="M112" s="4" t="s">
        <v>21</v>
      </c>
      <c r="N112" s="6">
        <v>77385</v>
      </c>
      <c r="O112" s="7">
        <v>119783</v>
      </c>
      <c r="P112" s="1"/>
      <c r="Q112" s="1"/>
    </row>
    <row r="113" spans="1:17" ht="30" customHeight="1" x14ac:dyDescent="0.15">
      <c r="A113" s="4" t="s">
        <v>12</v>
      </c>
      <c r="B113" s="4" t="s">
        <v>128</v>
      </c>
      <c r="C113" s="4" t="s">
        <v>458</v>
      </c>
      <c r="D113" s="4" t="s">
        <v>459</v>
      </c>
      <c r="E113" s="4" t="s">
        <v>459</v>
      </c>
      <c r="F113" s="4" t="s">
        <v>44</v>
      </c>
      <c r="G113" s="4" t="s">
        <v>461</v>
      </c>
      <c r="H113" s="4" t="s">
        <v>460</v>
      </c>
      <c r="I113" s="5">
        <v>41275</v>
      </c>
      <c r="J113" s="5">
        <v>42369</v>
      </c>
      <c r="K113" s="4" t="s">
        <v>462</v>
      </c>
      <c r="L113" s="4" t="s">
        <v>59</v>
      </c>
      <c r="M113" s="4" t="s">
        <v>21</v>
      </c>
      <c r="N113" s="6">
        <v>40295</v>
      </c>
      <c r="O113" s="7">
        <v>117397</v>
      </c>
      <c r="P113" s="2">
        <f>SUM(N103:N113)</f>
        <v>712811</v>
      </c>
      <c r="Q113" s="1"/>
    </row>
    <row r="114" spans="1:17" ht="30" customHeight="1" x14ac:dyDescent="0.15">
      <c r="A114" s="4" t="s">
        <v>12</v>
      </c>
      <c r="B114" s="4" t="s">
        <v>121</v>
      </c>
      <c r="C114" s="4" t="s">
        <v>531</v>
      </c>
      <c r="D114" s="4" t="s">
        <v>532</v>
      </c>
      <c r="E114" s="4" t="s">
        <v>532</v>
      </c>
      <c r="F114" s="4" t="s">
        <v>36</v>
      </c>
      <c r="G114" s="4" t="s">
        <v>534</v>
      </c>
      <c r="H114" s="4" t="s">
        <v>533</v>
      </c>
      <c r="I114" s="5">
        <v>41883</v>
      </c>
      <c r="J114" s="5">
        <v>42247</v>
      </c>
      <c r="K114" s="4" t="s">
        <v>535</v>
      </c>
      <c r="L114" s="4" t="s">
        <v>536</v>
      </c>
      <c r="M114" s="4" t="s">
        <v>21</v>
      </c>
      <c r="N114" s="6">
        <v>27561</v>
      </c>
      <c r="O114" s="7">
        <v>32561</v>
      </c>
      <c r="P114" s="2">
        <f>SUM(N114)</f>
        <v>27561</v>
      </c>
      <c r="Q114" s="2">
        <f>SUM(N64:N114)</f>
        <v>4862927</v>
      </c>
    </row>
    <row r="115" spans="1:17" ht="30" customHeight="1" x14ac:dyDescent="0.15">
      <c r="A115" s="4" t="s">
        <v>278</v>
      </c>
      <c r="B115" s="4" t="s">
        <v>279</v>
      </c>
      <c r="C115" s="4" t="s">
        <v>324</v>
      </c>
      <c r="D115" s="4" t="s">
        <v>325</v>
      </c>
      <c r="E115" s="4" t="s">
        <v>325</v>
      </c>
      <c r="F115" s="4" t="s">
        <v>44</v>
      </c>
      <c r="G115" s="4" t="s">
        <v>327</v>
      </c>
      <c r="H115" s="4" t="s">
        <v>326</v>
      </c>
      <c r="I115" s="5">
        <v>41883</v>
      </c>
      <c r="J115" s="5">
        <v>42185</v>
      </c>
      <c r="K115" s="4" t="s">
        <v>328</v>
      </c>
      <c r="L115" s="4" t="s">
        <v>329</v>
      </c>
      <c r="M115" s="4" t="s">
        <v>21</v>
      </c>
      <c r="N115" s="6">
        <v>73519</v>
      </c>
      <c r="O115" s="7">
        <v>230519</v>
      </c>
      <c r="P115" s="1"/>
      <c r="Q115" s="1"/>
    </row>
    <row r="116" spans="1:17" ht="30" customHeight="1" x14ac:dyDescent="0.15">
      <c r="A116" s="4" t="s">
        <v>278</v>
      </c>
      <c r="B116" s="4" t="s">
        <v>279</v>
      </c>
      <c r="C116" s="4" t="s">
        <v>324</v>
      </c>
      <c r="D116" s="4" t="s">
        <v>578</v>
      </c>
      <c r="E116" s="4" t="s">
        <v>578</v>
      </c>
      <c r="F116" s="4" t="s">
        <v>36</v>
      </c>
      <c r="G116" s="4" t="s">
        <v>580</v>
      </c>
      <c r="H116" s="4" t="s">
        <v>579</v>
      </c>
      <c r="I116" s="5">
        <v>41691</v>
      </c>
      <c r="J116" s="5">
        <v>42277</v>
      </c>
      <c r="K116" s="4" t="s">
        <v>581</v>
      </c>
      <c r="L116" s="4" t="s">
        <v>294</v>
      </c>
      <c r="M116" s="4" t="s">
        <v>21</v>
      </c>
      <c r="N116" s="6">
        <v>23000</v>
      </c>
      <c r="O116" s="7">
        <v>73000</v>
      </c>
      <c r="P116" s="1"/>
      <c r="Q116" s="1"/>
    </row>
    <row r="117" spans="1:17" ht="30" customHeight="1" x14ac:dyDescent="0.15">
      <c r="A117" s="4" t="s">
        <v>278</v>
      </c>
      <c r="B117" s="4" t="s">
        <v>279</v>
      </c>
      <c r="C117" s="4" t="s">
        <v>505</v>
      </c>
      <c r="D117" s="4" t="s">
        <v>506</v>
      </c>
      <c r="E117" s="4" t="s">
        <v>506</v>
      </c>
      <c r="F117" s="4" t="s">
        <v>282</v>
      </c>
      <c r="G117" s="4" t="s">
        <v>508</v>
      </c>
      <c r="H117" s="4" t="s">
        <v>507</v>
      </c>
      <c r="I117" s="5">
        <v>42034</v>
      </c>
      <c r="J117" s="5">
        <v>42247</v>
      </c>
      <c r="K117" s="4" t="s">
        <v>509</v>
      </c>
      <c r="L117" s="4" t="s">
        <v>20</v>
      </c>
      <c r="M117" s="4" t="s">
        <v>21</v>
      </c>
      <c r="N117" s="6">
        <v>30000</v>
      </c>
      <c r="O117" s="7">
        <v>30000</v>
      </c>
      <c r="P117" s="1"/>
      <c r="Q117" s="1"/>
    </row>
    <row r="118" spans="1:17" ht="30" customHeight="1" x14ac:dyDescent="0.15">
      <c r="A118" s="4" t="s">
        <v>278</v>
      </c>
      <c r="B118" s="4" t="s">
        <v>279</v>
      </c>
      <c r="C118" s="4" t="s">
        <v>505</v>
      </c>
      <c r="D118" s="4" t="s">
        <v>779</v>
      </c>
      <c r="E118" s="4" t="s">
        <v>506</v>
      </c>
      <c r="F118" s="4" t="s">
        <v>282</v>
      </c>
      <c r="G118" s="4" t="s">
        <v>508</v>
      </c>
      <c r="H118" s="4" t="s">
        <v>507</v>
      </c>
      <c r="I118" s="5">
        <v>42034</v>
      </c>
      <c r="J118" s="5">
        <v>42247</v>
      </c>
      <c r="K118" s="4" t="s">
        <v>509</v>
      </c>
      <c r="L118" s="4" t="s">
        <v>20</v>
      </c>
      <c r="M118" s="4" t="s">
        <v>21</v>
      </c>
      <c r="N118" s="6">
        <v>5000</v>
      </c>
      <c r="O118" s="7">
        <v>5000</v>
      </c>
      <c r="P118" s="1"/>
      <c r="Q118" s="1"/>
    </row>
    <row r="119" spans="1:17" ht="30" customHeight="1" x14ac:dyDescent="0.15">
      <c r="A119" s="4" t="s">
        <v>278</v>
      </c>
      <c r="B119" s="4" t="s">
        <v>279</v>
      </c>
      <c r="C119" s="4" t="s">
        <v>122</v>
      </c>
      <c r="D119" s="4" t="s">
        <v>123</v>
      </c>
      <c r="E119" s="4" t="s">
        <v>123</v>
      </c>
      <c r="F119" s="4" t="s">
        <v>44</v>
      </c>
      <c r="G119" s="4" t="s">
        <v>125</v>
      </c>
      <c r="H119" s="4" t="s">
        <v>124</v>
      </c>
      <c r="I119" s="5">
        <v>40634</v>
      </c>
      <c r="J119" s="5">
        <v>42369</v>
      </c>
      <c r="K119" s="4" t="s">
        <v>126</v>
      </c>
      <c r="L119" s="4" t="s">
        <v>127</v>
      </c>
      <c r="M119" s="4" t="s">
        <v>21</v>
      </c>
      <c r="N119" s="6">
        <v>196535</v>
      </c>
      <c r="O119" s="7">
        <v>1088651</v>
      </c>
      <c r="P119" s="1"/>
      <c r="Q119" s="1"/>
    </row>
    <row r="120" spans="1:17" ht="30" customHeight="1" x14ac:dyDescent="0.15">
      <c r="A120" s="4" t="s">
        <v>278</v>
      </c>
      <c r="B120" s="4" t="s">
        <v>279</v>
      </c>
      <c r="C120" s="4" t="s">
        <v>280</v>
      </c>
      <c r="D120" s="4" t="s">
        <v>281</v>
      </c>
      <c r="E120" s="4" t="s">
        <v>281</v>
      </c>
      <c r="F120" s="4" t="s">
        <v>282</v>
      </c>
      <c r="G120" s="4" t="s">
        <v>284</v>
      </c>
      <c r="H120" s="4" t="s">
        <v>283</v>
      </c>
      <c r="I120" s="5">
        <v>41456</v>
      </c>
      <c r="J120" s="5">
        <v>42185</v>
      </c>
      <c r="K120" s="4" t="s">
        <v>285</v>
      </c>
      <c r="L120" s="4" t="s">
        <v>20</v>
      </c>
      <c r="M120" s="4" t="s">
        <v>21</v>
      </c>
      <c r="N120" s="6">
        <v>87062</v>
      </c>
      <c r="O120" s="7">
        <v>179388</v>
      </c>
      <c r="P120" s="2">
        <f>SUM(N115:N120)</f>
        <v>415116</v>
      </c>
      <c r="Q120" s="2">
        <f>SUM(N115:N120)</f>
        <v>415116</v>
      </c>
    </row>
    <row r="121" spans="1:17" ht="30" customHeight="1" x14ac:dyDescent="0.15">
      <c r="A121" s="4" t="s">
        <v>450</v>
      </c>
      <c r="B121" s="4" t="s">
        <v>451</v>
      </c>
      <c r="C121" s="4" t="s">
        <v>452</v>
      </c>
      <c r="D121" s="4" t="s">
        <v>453</v>
      </c>
      <c r="E121" s="4" t="s">
        <v>453</v>
      </c>
      <c r="F121" s="4" t="s">
        <v>454</v>
      </c>
      <c r="G121" s="4" t="s">
        <v>456</v>
      </c>
      <c r="H121" s="4" t="s">
        <v>455</v>
      </c>
      <c r="I121" s="5">
        <v>42019</v>
      </c>
      <c r="J121" s="5" t="s">
        <v>20</v>
      </c>
      <c r="K121" s="4" t="s">
        <v>457</v>
      </c>
      <c r="L121" s="4" t="s">
        <v>20</v>
      </c>
      <c r="M121" s="4" t="s">
        <v>21</v>
      </c>
      <c r="N121" s="6">
        <v>40913</v>
      </c>
      <c r="O121" s="7">
        <v>40913</v>
      </c>
      <c r="P121" s="1"/>
      <c r="Q121" s="1"/>
    </row>
    <row r="122" spans="1:17" ht="30" customHeight="1" x14ac:dyDescent="0.15">
      <c r="A122" s="4" t="s">
        <v>450</v>
      </c>
      <c r="B122" s="4" t="s">
        <v>451</v>
      </c>
      <c r="C122" s="4" t="s">
        <v>452</v>
      </c>
      <c r="D122" s="4" t="s">
        <v>543</v>
      </c>
      <c r="E122" s="4" t="s">
        <v>543</v>
      </c>
      <c r="F122" s="4" t="s">
        <v>544</v>
      </c>
      <c r="G122" s="4" t="s">
        <v>546</v>
      </c>
      <c r="H122" s="4" t="s">
        <v>545</v>
      </c>
      <c r="I122" s="5">
        <v>42026</v>
      </c>
      <c r="J122" s="5">
        <v>42400</v>
      </c>
      <c r="K122" s="4" t="s">
        <v>547</v>
      </c>
      <c r="L122" s="4" t="s">
        <v>20</v>
      </c>
      <c r="M122" s="4" t="s">
        <v>21</v>
      </c>
      <c r="N122" s="6">
        <v>26567</v>
      </c>
      <c r="O122" s="7">
        <v>26567</v>
      </c>
      <c r="P122" s="1"/>
      <c r="Q122" s="1"/>
    </row>
    <row r="123" spans="1:17" ht="30" customHeight="1" x14ac:dyDescent="0.15">
      <c r="A123" s="4" t="s">
        <v>450</v>
      </c>
      <c r="B123" s="4" t="s">
        <v>451</v>
      </c>
      <c r="C123" s="4" t="s">
        <v>452</v>
      </c>
      <c r="D123" s="4" t="s">
        <v>548</v>
      </c>
      <c r="E123" s="4" t="s">
        <v>548</v>
      </c>
      <c r="F123" s="4" t="s">
        <v>544</v>
      </c>
      <c r="G123" s="4" t="s">
        <v>550</v>
      </c>
      <c r="H123" s="4" t="s">
        <v>549</v>
      </c>
      <c r="I123" s="5">
        <v>42026</v>
      </c>
      <c r="J123" s="5">
        <v>42400</v>
      </c>
      <c r="K123" s="4" t="s">
        <v>547</v>
      </c>
      <c r="L123" s="4" t="s">
        <v>20</v>
      </c>
      <c r="M123" s="4" t="s">
        <v>21</v>
      </c>
      <c r="N123" s="6">
        <v>26567</v>
      </c>
      <c r="O123" s="7">
        <v>26567</v>
      </c>
      <c r="P123" s="1"/>
      <c r="Q123" s="1"/>
    </row>
    <row r="124" spans="1:17" ht="30" customHeight="1" x14ac:dyDescent="0.15">
      <c r="A124" s="4" t="s">
        <v>450</v>
      </c>
      <c r="B124" s="4" t="s">
        <v>451</v>
      </c>
      <c r="C124" s="4" t="s">
        <v>452</v>
      </c>
      <c r="D124" s="4" t="s">
        <v>582</v>
      </c>
      <c r="E124" s="4" t="s">
        <v>582</v>
      </c>
      <c r="F124" s="4" t="s">
        <v>454</v>
      </c>
      <c r="G124" s="4" t="s">
        <v>584</v>
      </c>
      <c r="H124" s="4" t="s">
        <v>583</v>
      </c>
      <c r="I124" s="5">
        <v>42051</v>
      </c>
      <c r="J124" s="5">
        <v>42429</v>
      </c>
      <c r="K124" s="4" t="s">
        <v>585</v>
      </c>
      <c r="L124" s="4" t="s">
        <v>20</v>
      </c>
      <c r="M124" s="4" t="s">
        <v>21</v>
      </c>
      <c r="N124" s="6">
        <v>22860</v>
      </c>
      <c r="O124" s="7">
        <v>22860</v>
      </c>
      <c r="P124" s="1"/>
      <c r="Q124" s="1"/>
    </row>
    <row r="125" spans="1:17" ht="30" customHeight="1" x14ac:dyDescent="0.15">
      <c r="A125" s="4" t="s">
        <v>450</v>
      </c>
      <c r="B125" s="4" t="s">
        <v>451</v>
      </c>
      <c r="C125" s="4" t="s">
        <v>452</v>
      </c>
      <c r="D125" s="4" t="s">
        <v>640</v>
      </c>
      <c r="E125" s="4" t="s">
        <v>640</v>
      </c>
      <c r="F125" s="4" t="s">
        <v>454</v>
      </c>
      <c r="G125" s="4" t="s">
        <v>642</v>
      </c>
      <c r="H125" s="4" t="s">
        <v>641</v>
      </c>
      <c r="I125" s="5">
        <v>42051</v>
      </c>
      <c r="J125" s="5">
        <v>42429</v>
      </c>
      <c r="K125" s="4" t="s">
        <v>643</v>
      </c>
      <c r="L125" s="4" t="s">
        <v>20</v>
      </c>
      <c r="M125" s="4" t="s">
        <v>21</v>
      </c>
      <c r="N125" s="6">
        <v>17558</v>
      </c>
      <c r="O125" s="7">
        <v>17558</v>
      </c>
      <c r="P125" s="1"/>
      <c r="Q125" s="1"/>
    </row>
    <row r="126" spans="1:17" ht="30" customHeight="1" x14ac:dyDescent="0.15">
      <c r="A126" s="4" t="s">
        <v>450</v>
      </c>
      <c r="B126" s="4" t="s">
        <v>451</v>
      </c>
      <c r="C126" s="4" t="s">
        <v>452</v>
      </c>
      <c r="D126" s="4" t="s">
        <v>668</v>
      </c>
      <c r="E126" s="4" t="s">
        <v>668</v>
      </c>
      <c r="F126" s="4" t="s">
        <v>454</v>
      </c>
      <c r="G126" s="4" t="s">
        <v>670</v>
      </c>
      <c r="H126" s="4" t="s">
        <v>669</v>
      </c>
      <c r="I126" s="5">
        <v>42065</v>
      </c>
      <c r="J126" s="5">
        <v>42460</v>
      </c>
      <c r="K126" s="4" t="s">
        <v>671</v>
      </c>
      <c r="L126" s="4" t="s">
        <v>20</v>
      </c>
      <c r="M126" s="4" t="s">
        <v>21</v>
      </c>
      <c r="N126" s="6">
        <v>13907</v>
      </c>
      <c r="O126" s="7">
        <v>13907</v>
      </c>
      <c r="P126" s="1"/>
      <c r="Q126" s="1"/>
    </row>
    <row r="127" spans="1:17" ht="30" customHeight="1" x14ac:dyDescent="0.15">
      <c r="A127" s="4" t="s">
        <v>450</v>
      </c>
      <c r="B127" s="4" t="s">
        <v>451</v>
      </c>
      <c r="C127" s="4" t="s">
        <v>452</v>
      </c>
      <c r="D127" s="4" t="s">
        <v>716</v>
      </c>
      <c r="E127" s="4" t="s">
        <v>716</v>
      </c>
      <c r="F127" s="4" t="s">
        <v>454</v>
      </c>
      <c r="G127" s="4" t="s">
        <v>718</v>
      </c>
      <c r="H127" s="4" t="s">
        <v>717</v>
      </c>
      <c r="I127" s="5">
        <v>42044</v>
      </c>
      <c r="J127" s="5">
        <v>42429</v>
      </c>
      <c r="K127" s="4" t="s">
        <v>643</v>
      </c>
      <c r="L127" s="4" t="s">
        <v>20</v>
      </c>
      <c r="M127" s="4" t="s">
        <v>21</v>
      </c>
      <c r="N127" s="6">
        <v>8558</v>
      </c>
      <c r="O127" s="7">
        <v>8558</v>
      </c>
      <c r="P127" s="1"/>
      <c r="Q127" s="1"/>
    </row>
    <row r="128" spans="1:17" ht="30" customHeight="1" x14ac:dyDescent="0.15">
      <c r="A128" s="4" t="s">
        <v>450</v>
      </c>
      <c r="B128" s="4" t="s">
        <v>451</v>
      </c>
      <c r="C128" s="4" t="s">
        <v>452</v>
      </c>
      <c r="D128" s="4" t="s">
        <v>753</v>
      </c>
      <c r="E128" s="4" t="s">
        <v>753</v>
      </c>
      <c r="F128" s="4" t="s">
        <v>544</v>
      </c>
      <c r="G128" s="4" t="s">
        <v>755</v>
      </c>
      <c r="H128" s="4" t="s">
        <v>754</v>
      </c>
      <c r="I128" s="5">
        <v>42019</v>
      </c>
      <c r="J128" s="5">
        <v>42400</v>
      </c>
      <c r="K128" s="4" t="s">
        <v>350</v>
      </c>
      <c r="L128" s="4" t="s">
        <v>20</v>
      </c>
      <c r="M128" s="4" t="s">
        <v>21</v>
      </c>
      <c r="N128" s="6">
        <v>6096</v>
      </c>
      <c r="O128" s="7">
        <v>6096</v>
      </c>
      <c r="P128" s="1"/>
      <c r="Q128" s="1"/>
    </row>
    <row r="129" spans="1:17" ht="30" customHeight="1" x14ac:dyDescent="0.15">
      <c r="A129" s="4" t="s">
        <v>450</v>
      </c>
      <c r="B129" s="4" t="s">
        <v>451</v>
      </c>
      <c r="C129" s="4" t="s">
        <v>452</v>
      </c>
      <c r="D129" s="4" t="s">
        <v>761</v>
      </c>
      <c r="E129" s="4" t="s">
        <v>761</v>
      </c>
      <c r="F129" s="4" t="s">
        <v>544</v>
      </c>
      <c r="G129" s="4" t="s">
        <v>763</v>
      </c>
      <c r="H129" s="4" t="s">
        <v>762</v>
      </c>
      <c r="I129" s="5">
        <v>42051</v>
      </c>
      <c r="J129" s="5">
        <v>42429</v>
      </c>
      <c r="K129" s="4" t="s">
        <v>350</v>
      </c>
      <c r="L129" s="4" t="s">
        <v>20</v>
      </c>
      <c r="M129" s="4" t="s">
        <v>21</v>
      </c>
      <c r="N129" s="6">
        <v>5514</v>
      </c>
      <c r="O129" s="7">
        <v>5514</v>
      </c>
      <c r="P129" s="1"/>
      <c r="Q129" s="1"/>
    </row>
    <row r="130" spans="1:17" ht="30" customHeight="1" x14ac:dyDescent="0.15">
      <c r="A130" s="4" t="s">
        <v>450</v>
      </c>
      <c r="B130" s="4" t="s">
        <v>451</v>
      </c>
      <c r="C130" s="4" t="s">
        <v>452</v>
      </c>
      <c r="D130" s="4" t="s">
        <v>784</v>
      </c>
      <c r="E130" s="4" t="s">
        <v>784</v>
      </c>
      <c r="F130" s="4" t="s">
        <v>544</v>
      </c>
      <c r="G130" s="4" t="s">
        <v>786</v>
      </c>
      <c r="H130" s="4" t="s">
        <v>785</v>
      </c>
      <c r="I130" s="5">
        <v>42051</v>
      </c>
      <c r="J130" s="5">
        <v>42429</v>
      </c>
      <c r="K130" s="4" t="s">
        <v>350</v>
      </c>
      <c r="L130" s="4" t="s">
        <v>20</v>
      </c>
      <c r="M130" s="4" t="s">
        <v>21</v>
      </c>
      <c r="N130" s="6">
        <v>4352</v>
      </c>
      <c r="O130" s="7">
        <v>4352</v>
      </c>
      <c r="P130" s="1"/>
      <c r="Q130" s="1"/>
    </row>
    <row r="131" spans="1:17" ht="30" customHeight="1" x14ac:dyDescent="0.15">
      <c r="A131" s="4" t="s">
        <v>450</v>
      </c>
      <c r="B131" s="4" t="s">
        <v>451</v>
      </c>
      <c r="C131" s="4" t="s">
        <v>452</v>
      </c>
      <c r="D131" s="4" t="s">
        <v>787</v>
      </c>
      <c r="E131" s="4" t="s">
        <v>787</v>
      </c>
      <c r="F131" s="4" t="s">
        <v>544</v>
      </c>
      <c r="G131" s="4" t="s">
        <v>789</v>
      </c>
      <c r="H131" s="4" t="s">
        <v>788</v>
      </c>
      <c r="I131" s="5">
        <v>42051</v>
      </c>
      <c r="J131" s="5">
        <v>42429</v>
      </c>
      <c r="K131" s="4" t="s">
        <v>350</v>
      </c>
      <c r="L131" s="4" t="s">
        <v>20</v>
      </c>
      <c r="M131" s="4" t="s">
        <v>21</v>
      </c>
      <c r="N131" s="6">
        <v>4352</v>
      </c>
      <c r="O131" s="7">
        <v>4352</v>
      </c>
      <c r="P131" s="1"/>
      <c r="Q131" s="1"/>
    </row>
    <row r="132" spans="1:17" ht="30" customHeight="1" x14ac:dyDescent="0.15">
      <c r="A132" s="4" t="s">
        <v>450</v>
      </c>
      <c r="B132" s="4" t="s">
        <v>451</v>
      </c>
      <c r="C132" s="4" t="s">
        <v>452</v>
      </c>
      <c r="D132" s="4" t="s">
        <v>790</v>
      </c>
      <c r="E132" s="4" t="s">
        <v>790</v>
      </c>
      <c r="F132" s="4" t="s">
        <v>544</v>
      </c>
      <c r="G132" s="4" t="s">
        <v>792</v>
      </c>
      <c r="H132" s="4" t="s">
        <v>791</v>
      </c>
      <c r="I132" s="5">
        <v>42019</v>
      </c>
      <c r="J132" s="5">
        <v>42400</v>
      </c>
      <c r="K132" s="4" t="s">
        <v>350</v>
      </c>
      <c r="L132" s="4" t="s">
        <v>20</v>
      </c>
      <c r="M132" s="4" t="s">
        <v>21</v>
      </c>
      <c r="N132" s="6">
        <v>4352</v>
      </c>
      <c r="O132" s="7">
        <v>4352</v>
      </c>
      <c r="P132" s="1"/>
      <c r="Q132" s="1"/>
    </row>
    <row r="133" spans="1:17" ht="30" customHeight="1" x14ac:dyDescent="0.15">
      <c r="A133" s="4" t="s">
        <v>450</v>
      </c>
      <c r="B133" s="4" t="s">
        <v>451</v>
      </c>
      <c r="C133" s="4" t="s">
        <v>452</v>
      </c>
      <c r="D133" s="4" t="s">
        <v>825</v>
      </c>
      <c r="E133" s="4" t="s">
        <v>825</v>
      </c>
      <c r="F133" s="4" t="s">
        <v>544</v>
      </c>
      <c r="G133" s="4" t="s">
        <v>826</v>
      </c>
      <c r="H133" s="4" t="s">
        <v>788</v>
      </c>
      <c r="I133" s="5">
        <v>42019</v>
      </c>
      <c r="J133" s="5">
        <v>42400</v>
      </c>
      <c r="K133" s="4" t="s">
        <v>350</v>
      </c>
      <c r="L133" s="4" t="s">
        <v>20</v>
      </c>
      <c r="M133" s="4" t="s">
        <v>21</v>
      </c>
      <c r="N133" s="6">
        <v>2608</v>
      </c>
      <c r="O133" s="7">
        <v>2608</v>
      </c>
      <c r="P133" s="2">
        <f>SUM(N121:N133)</f>
        <v>184204</v>
      </c>
      <c r="Q133" s="1"/>
    </row>
    <row r="134" spans="1:17" ht="30" customHeight="1" x14ac:dyDescent="0.15">
      <c r="A134" s="4" t="s">
        <v>450</v>
      </c>
      <c r="B134" s="4" t="s">
        <v>586</v>
      </c>
      <c r="C134" s="4" t="s">
        <v>452</v>
      </c>
      <c r="D134" s="4" t="s">
        <v>587</v>
      </c>
      <c r="E134" s="4" t="s">
        <v>587</v>
      </c>
      <c r="F134" s="4" t="s">
        <v>544</v>
      </c>
      <c r="G134" s="4" t="s">
        <v>589</v>
      </c>
      <c r="H134" s="4" t="s">
        <v>588</v>
      </c>
      <c r="I134" s="5">
        <v>42045</v>
      </c>
      <c r="J134" s="5">
        <v>42429</v>
      </c>
      <c r="K134" s="4" t="s">
        <v>590</v>
      </c>
      <c r="L134" s="4" t="s">
        <v>20</v>
      </c>
      <c r="M134" s="4" t="s">
        <v>21</v>
      </c>
      <c r="N134" s="6">
        <v>21870</v>
      </c>
      <c r="O134" s="7">
        <v>21870</v>
      </c>
      <c r="P134" s="1"/>
      <c r="Q134" s="1"/>
    </row>
    <row r="135" spans="1:17" ht="30" customHeight="1" x14ac:dyDescent="0.15">
      <c r="A135" s="4" t="s">
        <v>450</v>
      </c>
      <c r="B135" s="4" t="s">
        <v>586</v>
      </c>
      <c r="C135" s="4" t="s">
        <v>452</v>
      </c>
      <c r="D135" s="4" t="s">
        <v>767</v>
      </c>
      <c r="E135" s="4" t="s">
        <v>767</v>
      </c>
      <c r="F135" s="4" t="s">
        <v>544</v>
      </c>
      <c r="G135" s="4" t="s">
        <v>769</v>
      </c>
      <c r="H135" s="4" t="s">
        <v>768</v>
      </c>
      <c r="I135" s="5">
        <v>42044</v>
      </c>
      <c r="J135" s="5">
        <v>42429</v>
      </c>
      <c r="K135" s="4" t="s">
        <v>590</v>
      </c>
      <c r="L135" s="4" t="s">
        <v>20</v>
      </c>
      <c r="M135" s="4" t="s">
        <v>21</v>
      </c>
      <c r="N135" s="6">
        <v>5195</v>
      </c>
      <c r="O135" s="7">
        <v>5195</v>
      </c>
      <c r="P135" s="1"/>
      <c r="Q135" s="1"/>
    </row>
    <row r="136" spans="1:17" ht="30" customHeight="1" x14ac:dyDescent="0.15">
      <c r="A136" s="4" t="s">
        <v>450</v>
      </c>
      <c r="B136" s="4" t="s">
        <v>586</v>
      </c>
      <c r="C136" s="4" t="s">
        <v>452</v>
      </c>
      <c r="D136" s="4" t="s">
        <v>799</v>
      </c>
      <c r="E136" s="4" t="s">
        <v>799</v>
      </c>
      <c r="F136" s="4" t="s">
        <v>544</v>
      </c>
      <c r="G136" s="4" t="s">
        <v>801</v>
      </c>
      <c r="H136" s="4" t="s">
        <v>800</v>
      </c>
      <c r="I136" s="5">
        <v>42045</v>
      </c>
      <c r="J136" s="5">
        <v>42429</v>
      </c>
      <c r="K136" s="4" t="s">
        <v>802</v>
      </c>
      <c r="L136" s="4" t="s">
        <v>20</v>
      </c>
      <c r="M136" s="4" t="s">
        <v>21</v>
      </c>
      <c r="N136" s="6">
        <v>3623</v>
      </c>
      <c r="O136" s="7">
        <v>3623</v>
      </c>
      <c r="P136" s="1"/>
      <c r="Q136" s="1"/>
    </row>
    <row r="137" spans="1:17" ht="30" customHeight="1" x14ac:dyDescent="0.15">
      <c r="A137" s="4" t="s">
        <v>450</v>
      </c>
      <c r="B137" s="4" t="s">
        <v>586</v>
      </c>
      <c r="C137" s="4" t="s">
        <v>452</v>
      </c>
      <c r="D137" s="4" t="s">
        <v>865</v>
      </c>
      <c r="E137" s="4" t="s">
        <v>865</v>
      </c>
      <c r="F137" s="4" t="s">
        <v>454</v>
      </c>
      <c r="G137" s="4" t="s">
        <v>867</v>
      </c>
      <c r="H137" s="4" t="s">
        <v>866</v>
      </c>
      <c r="I137" s="5">
        <v>42019</v>
      </c>
      <c r="J137" s="5">
        <v>42490</v>
      </c>
      <c r="K137" s="4" t="s">
        <v>868</v>
      </c>
      <c r="L137" s="4" t="s">
        <v>20</v>
      </c>
      <c r="M137" s="4" t="s">
        <v>21</v>
      </c>
      <c r="N137" s="6">
        <v>54</v>
      </c>
      <c r="O137" s="7">
        <v>54</v>
      </c>
      <c r="P137" s="2">
        <f>SUM(N134:N137)</f>
        <v>30742</v>
      </c>
      <c r="Q137" s="1"/>
    </row>
    <row r="138" spans="1:17" ht="30" customHeight="1" x14ac:dyDescent="0.15">
      <c r="A138" s="4" t="s">
        <v>450</v>
      </c>
      <c r="B138" s="4" t="s">
        <v>704</v>
      </c>
      <c r="C138" s="4" t="s">
        <v>452</v>
      </c>
      <c r="D138" s="4" t="s">
        <v>705</v>
      </c>
      <c r="E138" s="4" t="s">
        <v>705</v>
      </c>
      <c r="F138" s="4" t="s">
        <v>454</v>
      </c>
      <c r="G138" s="4" t="s">
        <v>707</v>
      </c>
      <c r="H138" s="4" t="s">
        <v>706</v>
      </c>
      <c r="I138" s="5">
        <v>42024</v>
      </c>
      <c r="J138" s="5">
        <v>42400</v>
      </c>
      <c r="K138" s="4" t="s">
        <v>708</v>
      </c>
      <c r="L138" s="4" t="s">
        <v>20</v>
      </c>
      <c r="M138" s="4" t="s">
        <v>21</v>
      </c>
      <c r="N138" s="6">
        <v>9012</v>
      </c>
      <c r="O138" s="7">
        <v>9012</v>
      </c>
      <c r="P138" s="2">
        <f>SUM(N138)</f>
        <v>9012</v>
      </c>
      <c r="Q138" s="2">
        <f>SUM(N121:N138)</f>
        <v>223958</v>
      </c>
    </row>
    <row r="139" spans="1:17" ht="30" customHeight="1" x14ac:dyDescent="0.15">
      <c r="A139" s="4" t="s">
        <v>797</v>
      </c>
      <c r="B139" s="4" t="s">
        <v>798</v>
      </c>
      <c r="C139" s="4" t="s">
        <v>803</v>
      </c>
      <c r="D139" s="4" t="s">
        <v>804</v>
      </c>
      <c r="E139" s="4" t="s">
        <v>804</v>
      </c>
      <c r="F139" s="4" t="s">
        <v>282</v>
      </c>
      <c r="G139" s="4" t="s">
        <v>806</v>
      </c>
      <c r="H139" s="4" t="s">
        <v>805</v>
      </c>
      <c r="I139" s="5">
        <v>41671</v>
      </c>
      <c r="J139" s="5">
        <v>41883</v>
      </c>
      <c r="K139" s="4" t="s">
        <v>807</v>
      </c>
      <c r="L139" s="4" t="s">
        <v>808</v>
      </c>
      <c r="M139" s="4" t="s">
        <v>21</v>
      </c>
      <c r="N139" s="6">
        <v>3560</v>
      </c>
      <c r="O139" s="7">
        <v>13350</v>
      </c>
      <c r="P139" s="2">
        <f>SUM(N139)</f>
        <v>3560</v>
      </c>
      <c r="Q139" s="2">
        <f>SUM(N139)</f>
        <v>3560</v>
      </c>
    </row>
    <row r="140" spans="1:17" ht="30" customHeight="1" x14ac:dyDescent="0.15">
      <c r="A140" s="4" t="s">
        <v>891</v>
      </c>
      <c r="B140" s="4" t="s">
        <v>892</v>
      </c>
      <c r="C140" s="4" t="s">
        <v>893</v>
      </c>
      <c r="D140" s="4" t="s">
        <v>894</v>
      </c>
      <c r="E140" s="4" t="s">
        <v>894</v>
      </c>
      <c r="F140" s="4" t="s">
        <v>402</v>
      </c>
      <c r="G140" s="4" t="s">
        <v>896</v>
      </c>
      <c r="H140" s="4" t="s">
        <v>895</v>
      </c>
      <c r="I140" s="5">
        <v>41159</v>
      </c>
      <c r="J140" s="5">
        <v>42253</v>
      </c>
      <c r="K140" s="4" t="s">
        <v>547</v>
      </c>
      <c r="L140" s="4" t="s">
        <v>20</v>
      </c>
      <c r="M140" s="4" t="s">
        <v>21</v>
      </c>
      <c r="N140" s="6">
        <v>-57840</v>
      </c>
      <c r="O140" s="7">
        <v>600400</v>
      </c>
      <c r="P140" s="2">
        <f>SUM(N140)</f>
        <v>-57840</v>
      </c>
      <c r="Q140" s="2">
        <f>SUM(N140)</f>
        <v>-57840</v>
      </c>
    </row>
    <row r="141" spans="1:17" ht="30" customHeight="1" x14ac:dyDescent="0.15">
      <c r="A141" s="4" t="s">
        <v>819</v>
      </c>
      <c r="B141" s="4" t="s">
        <v>820</v>
      </c>
      <c r="C141" s="4" t="s">
        <v>821</v>
      </c>
      <c r="D141" s="4" t="s">
        <v>822</v>
      </c>
      <c r="E141" s="4" t="s">
        <v>822</v>
      </c>
      <c r="F141" s="4" t="s">
        <v>16</v>
      </c>
      <c r="G141" s="4" t="s">
        <v>824</v>
      </c>
      <c r="H141" s="4" t="s">
        <v>823</v>
      </c>
      <c r="I141" s="5">
        <v>40714</v>
      </c>
      <c r="J141" s="5">
        <v>41993</v>
      </c>
      <c r="K141" s="4" t="s">
        <v>19</v>
      </c>
      <c r="L141" s="4" t="s">
        <v>20</v>
      </c>
      <c r="M141" s="4" t="s">
        <v>21</v>
      </c>
      <c r="N141" s="6">
        <v>2626</v>
      </c>
      <c r="O141" s="7">
        <v>906967</v>
      </c>
      <c r="P141" s="2">
        <f>SUM(N141)</f>
        <v>2626</v>
      </c>
      <c r="Q141" s="2">
        <f>SUM(N141)</f>
        <v>2626</v>
      </c>
    </row>
    <row r="142" spans="1:17" ht="30" customHeight="1" x14ac:dyDescent="0.15">
      <c r="A142" s="4" t="s">
        <v>372</v>
      </c>
      <c r="B142" s="4" t="s">
        <v>419</v>
      </c>
      <c r="C142" s="4" t="s">
        <v>814</v>
      </c>
      <c r="D142" s="4" t="s">
        <v>815</v>
      </c>
      <c r="E142" s="4" t="s">
        <v>815</v>
      </c>
      <c r="F142" s="4" t="s">
        <v>297</v>
      </c>
      <c r="G142" s="4" t="s">
        <v>817</v>
      </c>
      <c r="H142" s="4" t="s">
        <v>816</v>
      </c>
      <c r="I142" s="5">
        <v>41913</v>
      </c>
      <c r="J142" s="5">
        <v>42368</v>
      </c>
      <c r="K142" s="4" t="s">
        <v>818</v>
      </c>
      <c r="L142" s="4" t="s">
        <v>20</v>
      </c>
      <c r="M142" s="4" t="s">
        <v>21</v>
      </c>
      <c r="N142" s="6">
        <v>3000</v>
      </c>
      <c r="O142" s="7">
        <v>3000</v>
      </c>
      <c r="P142" s="1"/>
      <c r="Q142" s="1"/>
    </row>
    <row r="143" spans="1:17" ht="30" customHeight="1" x14ac:dyDescent="0.15">
      <c r="A143" s="4" t="s">
        <v>372</v>
      </c>
      <c r="B143" s="4" t="s">
        <v>419</v>
      </c>
      <c r="C143" s="4" t="s">
        <v>774</v>
      </c>
      <c r="D143" s="4" t="s">
        <v>775</v>
      </c>
      <c r="E143" s="4" t="s">
        <v>775</v>
      </c>
      <c r="F143" s="4" t="s">
        <v>250</v>
      </c>
      <c r="G143" s="4" t="s">
        <v>777</v>
      </c>
      <c r="H143" s="4" t="s">
        <v>776</v>
      </c>
      <c r="I143" s="5">
        <v>41974</v>
      </c>
      <c r="J143" s="5">
        <v>42185</v>
      </c>
      <c r="K143" s="4" t="s">
        <v>778</v>
      </c>
      <c r="L143" s="4" t="s">
        <v>20</v>
      </c>
      <c r="M143" s="4" t="s">
        <v>21</v>
      </c>
      <c r="N143" s="6">
        <v>5000</v>
      </c>
      <c r="O143" s="7">
        <v>4971</v>
      </c>
      <c r="P143" s="1"/>
      <c r="Q143" s="1"/>
    </row>
    <row r="144" spans="1:17" ht="30" customHeight="1" x14ac:dyDescent="0.15">
      <c r="A144" s="4" t="s">
        <v>372</v>
      </c>
      <c r="B144" s="4" t="s">
        <v>419</v>
      </c>
      <c r="C144" s="4" t="s">
        <v>489</v>
      </c>
      <c r="D144" s="4" t="s">
        <v>490</v>
      </c>
      <c r="E144" s="4" t="s">
        <v>490</v>
      </c>
      <c r="F144" s="4" t="s">
        <v>250</v>
      </c>
      <c r="G144" s="4" t="s">
        <v>492</v>
      </c>
      <c r="H144" s="4" t="s">
        <v>491</v>
      </c>
      <c r="I144" s="5">
        <v>41974</v>
      </c>
      <c r="J144" s="5">
        <v>42277</v>
      </c>
      <c r="K144" s="4" t="s">
        <v>493</v>
      </c>
      <c r="L144" s="4" t="s">
        <v>494</v>
      </c>
      <c r="M144" s="4" t="s">
        <v>21</v>
      </c>
      <c r="N144" s="6">
        <v>35128</v>
      </c>
      <c r="O144" s="7">
        <v>35128</v>
      </c>
      <c r="P144" s="1"/>
      <c r="Q144" s="1"/>
    </row>
    <row r="145" spans="1:17" ht="30" customHeight="1" x14ac:dyDescent="0.15">
      <c r="A145" s="4" t="s">
        <v>372</v>
      </c>
      <c r="B145" s="4" t="s">
        <v>419</v>
      </c>
      <c r="C145" s="4" t="s">
        <v>500</v>
      </c>
      <c r="D145" s="4" t="s">
        <v>501</v>
      </c>
      <c r="E145" s="4" t="s">
        <v>501</v>
      </c>
      <c r="F145" s="4" t="s">
        <v>502</v>
      </c>
      <c r="G145" s="4" t="s">
        <v>504</v>
      </c>
      <c r="H145" s="4" t="s">
        <v>503</v>
      </c>
      <c r="I145" s="5">
        <v>41066</v>
      </c>
      <c r="J145" s="5">
        <v>42891</v>
      </c>
      <c r="K145" s="4" t="s">
        <v>134</v>
      </c>
      <c r="L145" s="4" t="s">
        <v>20</v>
      </c>
      <c r="M145" s="4" t="s">
        <v>21</v>
      </c>
      <c r="N145" s="6">
        <v>30000</v>
      </c>
      <c r="O145" s="7">
        <v>193780</v>
      </c>
      <c r="P145" s="1"/>
      <c r="Q145" s="1"/>
    </row>
    <row r="146" spans="1:17" ht="30" customHeight="1" x14ac:dyDescent="0.15">
      <c r="A146" s="4" t="s">
        <v>372</v>
      </c>
      <c r="B146" s="4" t="s">
        <v>419</v>
      </c>
      <c r="C146" s="4" t="s">
        <v>736</v>
      </c>
      <c r="D146" s="4" t="s">
        <v>737</v>
      </c>
      <c r="E146" s="4" t="s">
        <v>737</v>
      </c>
      <c r="F146" s="4" t="s">
        <v>36</v>
      </c>
      <c r="G146" s="4" t="s">
        <v>739</v>
      </c>
      <c r="H146" s="4" t="s">
        <v>738</v>
      </c>
      <c r="I146" s="5">
        <v>42027</v>
      </c>
      <c r="J146" s="5">
        <v>42211</v>
      </c>
      <c r="K146" s="4" t="s">
        <v>740</v>
      </c>
      <c r="L146" s="4" t="s">
        <v>741</v>
      </c>
      <c r="M146" s="4" t="s">
        <v>21</v>
      </c>
      <c r="N146" s="6">
        <v>7495</v>
      </c>
      <c r="O146" s="7">
        <v>7495</v>
      </c>
      <c r="P146" s="1"/>
      <c r="Q146" s="1"/>
    </row>
    <row r="147" spans="1:17" ht="30" customHeight="1" x14ac:dyDescent="0.15">
      <c r="A147" s="4" t="s">
        <v>372</v>
      </c>
      <c r="B147" s="4" t="s">
        <v>419</v>
      </c>
      <c r="C147" s="4" t="s">
        <v>420</v>
      </c>
      <c r="D147" s="4" t="s">
        <v>421</v>
      </c>
      <c r="E147" s="4" t="s">
        <v>421</v>
      </c>
      <c r="F147" s="4" t="s">
        <v>250</v>
      </c>
      <c r="G147" s="4" t="s">
        <v>423</v>
      </c>
      <c r="H147" s="4" t="s">
        <v>422</v>
      </c>
      <c r="I147" s="5">
        <v>42005</v>
      </c>
      <c r="J147" s="5">
        <v>42369</v>
      </c>
      <c r="K147" s="4" t="s">
        <v>424</v>
      </c>
      <c r="L147" s="4" t="s">
        <v>20</v>
      </c>
      <c r="M147" s="4" t="s">
        <v>21</v>
      </c>
      <c r="N147" s="6">
        <v>48000</v>
      </c>
      <c r="O147" s="7">
        <v>48000</v>
      </c>
      <c r="P147" s="1"/>
      <c r="Q147" s="1"/>
    </row>
    <row r="148" spans="1:17" ht="30" customHeight="1" x14ac:dyDescent="0.15">
      <c r="A148" s="4" t="s">
        <v>372</v>
      </c>
      <c r="B148" s="4" t="s">
        <v>419</v>
      </c>
      <c r="C148" s="4" t="s">
        <v>425</v>
      </c>
      <c r="D148" s="4" t="s">
        <v>426</v>
      </c>
      <c r="E148" s="4" t="s">
        <v>426</v>
      </c>
      <c r="F148" s="4" t="s">
        <v>31</v>
      </c>
      <c r="G148" s="4" t="s">
        <v>428</v>
      </c>
      <c r="H148" s="4" t="s">
        <v>427</v>
      </c>
      <c r="I148" s="5">
        <v>41640</v>
      </c>
      <c r="J148" s="5">
        <v>42369</v>
      </c>
      <c r="K148" s="4" t="s">
        <v>32</v>
      </c>
      <c r="L148" s="4" t="s">
        <v>429</v>
      </c>
      <c r="M148" s="4" t="s">
        <v>21</v>
      </c>
      <c r="N148" s="6">
        <v>47000</v>
      </c>
      <c r="O148" s="7">
        <v>94000</v>
      </c>
      <c r="P148" s="2">
        <f>SUM(N142:N148)</f>
        <v>175623</v>
      </c>
      <c r="Q148" s="1"/>
    </row>
    <row r="149" spans="1:17" ht="30" customHeight="1" x14ac:dyDescent="0.15">
      <c r="A149" s="4" t="s">
        <v>372</v>
      </c>
      <c r="B149" s="4" t="s">
        <v>373</v>
      </c>
      <c r="C149" s="4" t="s">
        <v>374</v>
      </c>
      <c r="D149" s="4" t="s">
        <v>375</v>
      </c>
      <c r="E149" s="4" t="s">
        <v>375</v>
      </c>
      <c r="F149" s="4" t="s">
        <v>297</v>
      </c>
      <c r="G149" s="4" t="s">
        <v>377</v>
      </c>
      <c r="H149" s="4" t="s">
        <v>376</v>
      </c>
      <c r="I149" s="5">
        <v>42073</v>
      </c>
      <c r="J149" s="5">
        <v>42163</v>
      </c>
      <c r="K149" s="4" t="s">
        <v>378</v>
      </c>
      <c r="L149" s="4" t="s">
        <v>379</v>
      </c>
      <c r="M149" s="4" t="s">
        <v>21</v>
      </c>
      <c r="N149" s="6">
        <v>59000</v>
      </c>
      <c r="O149" s="7">
        <v>59000</v>
      </c>
      <c r="P149" s="1"/>
      <c r="Q149" s="1"/>
    </row>
    <row r="150" spans="1:17" ht="30" customHeight="1" x14ac:dyDescent="0.15">
      <c r="A150" s="4" t="s">
        <v>372</v>
      </c>
      <c r="B150" s="4" t="s">
        <v>373</v>
      </c>
      <c r="C150" s="4" t="s">
        <v>374</v>
      </c>
      <c r="D150" s="4" t="s">
        <v>664</v>
      </c>
      <c r="E150" s="4" t="s">
        <v>664</v>
      </c>
      <c r="F150" s="4" t="s">
        <v>282</v>
      </c>
      <c r="G150" s="4" t="s">
        <v>666</v>
      </c>
      <c r="H150" s="4" t="s">
        <v>665</v>
      </c>
      <c r="I150" s="5">
        <v>42036</v>
      </c>
      <c r="J150" s="5">
        <v>42124</v>
      </c>
      <c r="K150" s="4" t="s">
        <v>667</v>
      </c>
      <c r="L150" s="4" t="s">
        <v>20</v>
      </c>
      <c r="M150" s="4" t="s">
        <v>21</v>
      </c>
      <c r="N150" s="6">
        <v>14000</v>
      </c>
      <c r="O150" s="7">
        <v>14000</v>
      </c>
      <c r="P150" s="1"/>
      <c r="Q150" s="1"/>
    </row>
    <row r="151" spans="1:17" ht="30" customHeight="1" x14ac:dyDescent="0.15">
      <c r="A151" s="4" t="s">
        <v>372</v>
      </c>
      <c r="B151" s="4" t="s">
        <v>373</v>
      </c>
      <c r="C151" s="4" t="s">
        <v>374</v>
      </c>
      <c r="D151" s="4" t="s">
        <v>699</v>
      </c>
      <c r="E151" s="4" t="s">
        <v>699</v>
      </c>
      <c r="F151" s="4" t="s">
        <v>157</v>
      </c>
      <c r="G151" s="4" t="s">
        <v>701</v>
      </c>
      <c r="H151" s="4" t="s">
        <v>700</v>
      </c>
      <c r="I151" s="5">
        <v>42013</v>
      </c>
      <c r="J151" s="5">
        <v>42613</v>
      </c>
      <c r="K151" s="4" t="s">
        <v>702</v>
      </c>
      <c r="L151" s="4" t="s">
        <v>703</v>
      </c>
      <c r="M151" s="4" t="s">
        <v>21</v>
      </c>
      <c r="N151" s="6">
        <v>10000</v>
      </c>
      <c r="O151" s="7">
        <v>10000</v>
      </c>
      <c r="P151" s="2">
        <f>SUM(N149:N151)</f>
        <v>83000</v>
      </c>
      <c r="Q151" s="2">
        <f>SUM(N142:N151)</f>
        <v>258623</v>
      </c>
    </row>
    <row r="152" spans="1:17" ht="30" customHeight="1" x14ac:dyDescent="0.15">
      <c r="A152" s="4" t="s">
        <v>475</v>
      </c>
      <c r="B152" s="4" t="s">
        <v>476</v>
      </c>
      <c r="C152" s="4" t="s">
        <v>477</v>
      </c>
      <c r="D152" s="4" t="s">
        <v>478</v>
      </c>
      <c r="E152" s="4" t="s">
        <v>478</v>
      </c>
      <c r="F152" s="4" t="s">
        <v>77</v>
      </c>
      <c r="G152" s="4" t="s">
        <v>480</v>
      </c>
      <c r="H152" s="4" t="s">
        <v>479</v>
      </c>
      <c r="I152" s="5">
        <v>42005</v>
      </c>
      <c r="J152" s="5">
        <v>42369</v>
      </c>
      <c r="K152" s="4" t="s">
        <v>481</v>
      </c>
      <c r="L152" s="4" t="s">
        <v>482</v>
      </c>
      <c r="M152" s="4" t="s">
        <v>21</v>
      </c>
      <c r="N152" s="6">
        <v>38144</v>
      </c>
      <c r="O152" s="7">
        <v>38144</v>
      </c>
      <c r="P152" s="2">
        <f>SUM(N152)</f>
        <v>38144</v>
      </c>
      <c r="Q152" s="2">
        <f>SUM(N152)</f>
        <v>38144</v>
      </c>
    </row>
    <row r="153" spans="1:17" ht="30" customHeight="1" x14ac:dyDescent="0.15">
      <c r="A153" s="4" t="s">
        <v>22</v>
      </c>
      <c r="B153" s="4" t="s">
        <v>629</v>
      </c>
      <c r="C153" s="4" t="s">
        <v>630</v>
      </c>
      <c r="D153" s="4" t="s">
        <v>631</v>
      </c>
      <c r="E153" s="4" t="s">
        <v>631</v>
      </c>
      <c r="F153" s="4" t="s">
        <v>198</v>
      </c>
      <c r="G153" s="4" t="s">
        <v>633</v>
      </c>
      <c r="H153" s="4" t="s">
        <v>632</v>
      </c>
      <c r="I153" s="5">
        <v>41821</v>
      </c>
      <c r="J153" s="5">
        <v>42551</v>
      </c>
      <c r="K153" s="4" t="s">
        <v>634</v>
      </c>
      <c r="L153" s="4" t="s">
        <v>20</v>
      </c>
      <c r="M153" s="4" t="s">
        <v>21</v>
      </c>
      <c r="N153" s="6">
        <v>18000</v>
      </c>
      <c r="O153" s="7">
        <v>23000</v>
      </c>
      <c r="P153" s="2">
        <f>SUM(N153)</f>
        <v>18000</v>
      </c>
      <c r="Q153" s="1"/>
    </row>
    <row r="154" spans="1:17" ht="30" customHeight="1" x14ac:dyDescent="0.15">
      <c r="A154" s="4" t="s">
        <v>22</v>
      </c>
      <c r="B154" s="4" t="s">
        <v>166</v>
      </c>
      <c r="C154" s="4" t="s">
        <v>345</v>
      </c>
      <c r="D154" s="4" t="s">
        <v>346</v>
      </c>
      <c r="E154" s="4" t="s">
        <v>346</v>
      </c>
      <c r="F154" s="4" t="s">
        <v>347</v>
      </c>
      <c r="G154" s="4" t="s">
        <v>349</v>
      </c>
      <c r="H154" s="4" t="s">
        <v>348</v>
      </c>
      <c r="I154" s="5">
        <v>41912</v>
      </c>
      <c r="J154" s="5">
        <v>42247</v>
      </c>
      <c r="K154" s="4" t="s">
        <v>350</v>
      </c>
      <c r="L154" s="4" t="s">
        <v>20</v>
      </c>
      <c r="M154" s="4" t="s">
        <v>21</v>
      </c>
      <c r="N154" s="6">
        <v>64793</v>
      </c>
      <c r="O154" s="7">
        <v>288021</v>
      </c>
      <c r="P154" s="2">
        <f>SUM(N154)</f>
        <v>64793</v>
      </c>
      <c r="Q154" s="1"/>
    </row>
    <row r="155" spans="1:17" ht="30" customHeight="1" x14ac:dyDescent="0.15">
      <c r="A155" s="4" t="s">
        <v>22</v>
      </c>
      <c r="B155" s="4" t="s">
        <v>60</v>
      </c>
      <c r="C155" s="4" t="s">
        <v>770</v>
      </c>
      <c r="D155" s="4" t="s">
        <v>771</v>
      </c>
      <c r="E155" s="4" t="s">
        <v>772</v>
      </c>
      <c r="F155" s="4" t="s">
        <v>31</v>
      </c>
      <c r="G155" s="4" t="s">
        <v>773</v>
      </c>
      <c r="H155" s="4" t="s">
        <v>773</v>
      </c>
      <c r="I155" s="5">
        <v>39624</v>
      </c>
      <c r="J155" s="5">
        <v>42916</v>
      </c>
      <c r="K155" s="4" t="s">
        <v>32</v>
      </c>
      <c r="L155" s="4" t="s">
        <v>20</v>
      </c>
      <c r="M155" s="4" t="s">
        <v>21</v>
      </c>
      <c r="N155" s="6">
        <v>5000</v>
      </c>
      <c r="O155" s="7">
        <v>11097</v>
      </c>
      <c r="P155" s="1"/>
      <c r="Q155" s="1"/>
    </row>
    <row r="156" spans="1:17" ht="30" customHeight="1" x14ac:dyDescent="0.15">
      <c r="A156" s="4" t="s">
        <v>22</v>
      </c>
      <c r="B156" s="4" t="s">
        <v>60</v>
      </c>
      <c r="C156" s="4" t="s">
        <v>770</v>
      </c>
      <c r="D156" s="4" t="s">
        <v>851</v>
      </c>
      <c r="E156" s="4" t="s">
        <v>852</v>
      </c>
      <c r="F156" s="4" t="s">
        <v>36</v>
      </c>
      <c r="G156" s="4" t="s">
        <v>854</v>
      </c>
      <c r="H156" s="4" t="s">
        <v>853</v>
      </c>
      <c r="I156" s="5">
        <v>41703</v>
      </c>
      <c r="J156" s="5">
        <v>41971</v>
      </c>
      <c r="K156" s="4" t="s">
        <v>855</v>
      </c>
      <c r="L156" s="4" t="s">
        <v>856</v>
      </c>
      <c r="M156" s="4" t="s">
        <v>21</v>
      </c>
      <c r="N156" s="6">
        <v>717</v>
      </c>
      <c r="O156" s="7">
        <v>6463</v>
      </c>
      <c r="P156" s="1"/>
      <c r="Q156" s="1"/>
    </row>
    <row r="157" spans="1:17" ht="30" customHeight="1" x14ac:dyDescent="0.15">
      <c r="A157" s="4" t="s">
        <v>22</v>
      </c>
      <c r="B157" s="4" t="s">
        <v>60</v>
      </c>
      <c r="C157" s="4" t="s">
        <v>61</v>
      </c>
      <c r="D157" s="4" t="s">
        <v>62</v>
      </c>
      <c r="E157" s="4" t="s">
        <v>62</v>
      </c>
      <c r="F157" s="4" t="s">
        <v>36</v>
      </c>
      <c r="G157" s="4" t="s">
        <v>64</v>
      </c>
      <c r="H157" s="4" t="s">
        <v>63</v>
      </c>
      <c r="I157" s="5">
        <v>42013</v>
      </c>
      <c r="J157" s="5">
        <v>42271</v>
      </c>
      <c r="K157" s="4" t="s">
        <v>65</v>
      </c>
      <c r="L157" s="4" t="s">
        <v>66</v>
      </c>
      <c r="M157" s="4" t="s">
        <v>21</v>
      </c>
      <c r="N157" s="6">
        <v>278067</v>
      </c>
      <c r="O157" s="7">
        <v>278067</v>
      </c>
      <c r="P157" s="1"/>
      <c r="Q157" s="1"/>
    </row>
    <row r="158" spans="1:17" ht="30" customHeight="1" x14ac:dyDescent="0.15">
      <c r="A158" s="4" t="s">
        <v>22</v>
      </c>
      <c r="B158" s="4" t="s">
        <v>60</v>
      </c>
      <c r="C158" s="4" t="s">
        <v>61</v>
      </c>
      <c r="D158" s="4" t="s">
        <v>190</v>
      </c>
      <c r="E158" s="4" t="s">
        <v>190</v>
      </c>
      <c r="F158" s="4" t="s">
        <v>36</v>
      </c>
      <c r="G158" s="4" t="s">
        <v>192</v>
      </c>
      <c r="H158" s="4" t="s">
        <v>191</v>
      </c>
      <c r="I158" s="5">
        <v>42030</v>
      </c>
      <c r="J158" s="5">
        <v>42222</v>
      </c>
      <c r="K158" s="4" t="s">
        <v>193</v>
      </c>
      <c r="L158" s="4" t="s">
        <v>194</v>
      </c>
      <c r="M158" s="4" t="s">
        <v>21</v>
      </c>
      <c r="N158" s="6">
        <v>125000</v>
      </c>
      <c r="O158" s="7">
        <v>125000</v>
      </c>
      <c r="P158" s="1"/>
      <c r="Q158" s="1"/>
    </row>
    <row r="159" spans="1:17" ht="30" customHeight="1" x14ac:dyDescent="0.15">
      <c r="A159" s="4" t="s">
        <v>22</v>
      </c>
      <c r="B159" s="4" t="s">
        <v>60</v>
      </c>
      <c r="C159" s="4" t="s">
        <v>301</v>
      </c>
      <c r="D159" s="4" t="s">
        <v>302</v>
      </c>
      <c r="E159" s="4" t="s">
        <v>302</v>
      </c>
      <c r="F159" s="4" t="s">
        <v>36</v>
      </c>
      <c r="G159" s="4" t="s">
        <v>304</v>
      </c>
      <c r="H159" s="4" t="s">
        <v>303</v>
      </c>
      <c r="I159" s="5">
        <v>42005</v>
      </c>
      <c r="J159" s="5">
        <v>42277</v>
      </c>
      <c r="K159" s="4" t="s">
        <v>305</v>
      </c>
      <c r="L159" s="4" t="s">
        <v>20</v>
      </c>
      <c r="M159" s="4" t="s">
        <v>21</v>
      </c>
      <c r="N159" s="6">
        <v>78429</v>
      </c>
      <c r="O159" s="7">
        <v>78429</v>
      </c>
      <c r="P159" s="2">
        <f>SUM(N155:N159)</f>
        <v>487213</v>
      </c>
      <c r="Q159" s="1"/>
    </row>
    <row r="160" spans="1:17" ht="30" customHeight="1" x14ac:dyDescent="0.15">
      <c r="A160" s="4" t="s">
        <v>22</v>
      </c>
      <c r="B160" s="4" t="s">
        <v>41</v>
      </c>
      <c r="C160" s="4" t="s">
        <v>54</v>
      </c>
      <c r="D160" s="4" t="s">
        <v>55</v>
      </c>
      <c r="E160" s="4" t="s">
        <v>55</v>
      </c>
      <c r="F160" s="4" t="s">
        <v>56</v>
      </c>
      <c r="G160" s="4" t="s">
        <v>58</v>
      </c>
      <c r="H160" s="4" t="s">
        <v>57</v>
      </c>
      <c r="I160" s="5">
        <v>42030</v>
      </c>
      <c r="J160" s="5">
        <v>42394</v>
      </c>
      <c r="K160" s="4" t="s">
        <v>59</v>
      </c>
      <c r="L160" s="4" t="s">
        <v>20</v>
      </c>
      <c r="M160" s="4" t="s">
        <v>21</v>
      </c>
      <c r="N160" s="6">
        <v>293289</v>
      </c>
      <c r="O160" s="7">
        <v>293289</v>
      </c>
      <c r="P160" s="1"/>
      <c r="Q160" s="1"/>
    </row>
    <row r="161" spans="1:17" ht="30" customHeight="1" x14ac:dyDescent="0.15">
      <c r="A161" s="4" t="s">
        <v>22</v>
      </c>
      <c r="B161" s="4" t="s">
        <v>41</v>
      </c>
      <c r="C161" s="4" t="s">
        <v>42</v>
      </c>
      <c r="D161" s="4" t="s">
        <v>43</v>
      </c>
      <c r="E161" s="4" t="s">
        <v>43</v>
      </c>
      <c r="F161" s="4" t="s">
        <v>44</v>
      </c>
      <c r="G161" s="4" t="s">
        <v>46</v>
      </c>
      <c r="H161" s="4" t="s">
        <v>45</v>
      </c>
      <c r="I161" s="5">
        <v>42024</v>
      </c>
      <c r="J161" s="5">
        <v>42754</v>
      </c>
      <c r="K161" s="4" t="s">
        <v>47</v>
      </c>
      <c r="L161" s="4" t="s">
        <v>48</v>
      </c>
      <c r="M161" s="4" t="s">
        <v>21</v>
      </c>
      <c r="N161" s="6">
        <v>440000</v>
      </c>
      <c r="O161" s="7">
        <v>440000</v>
      </c>
      <c r="P161" s="2">
        <f>SUM(N160:N161)</f>
        <v>733289</v>
      </c>
      <c r="Q161" s="1"/>
    </row>
    <row r="162" spans="1:17" ht="30" customHeight="1" x14ac:dyDescent="0.15">
      <c r="A162" s="4" t="s">
        <v>22</v>
      </c>
      <c r="B162" s="4" t="s">
        <v>67</v>
      </c>
      <c r="C162" s="4" t="s">
        <v>596</v>
      </c>
      <c r="D162" s="4" t="s">
        <v>597</v>
      </c>
      <c r="E162" s="4" t="s">
        <v>597</v>
      </c>
      <c r="F162" s="4" t="s">
        <v>157</v>
      </c>
      <c r="G162" s="4" t="s">
        <v>599</v>
      </c>
      <c r="H162" s="4" t="s">
        <v>598</v>
      </c>
      <c r="I162" s="5">
        <v>42048</v>
      </c>
      <c r="J162" s="5">
        <v>42412</v>
      </c>
      <c r="K162" s="4" t="s">
        <v>600</v>
      </c>
      <c r="L162" s="4" t="s">
        <v>20</v>
      </c>
      <c r="M162" s="4" t="s">
        <v>21</v>
      </c>
      <c r="N162" s="6">
        <v>20161</v>
      </c>
      <c r="O162" s="7">
        <v>20161</v>
      </c>
      <c r="P162" s="1"/>
      <c r="Q162" s="1"/>
    </row>
    <row r="163" spans="1:17" ht="30" customHeight="1" x14ac:dyDescent="0.15">
      <c r="A163" s="4" t="s">
        <v>22</v>
      </c>
      <c r="B163" s="4" t="s">
        <v>67</v>
      </c>
      <c r="C163" s="4" t="s">
        <v>135</v>
      </c>
      <c r="D163" s="4" t="s">
        <v>136</v>
      </c>
      <c r="E163" s="4" t="s">
        <v>136</v>
      </c>
      <c r="F163" s="4" t="s">
        <v>70</v>
      </c>
      <c r="G163" s="4" t="s">
        <v>138</v>
      </c>
      <c r="H163" s="4" t="s">
        <v>137</v>
      </c>
      <c r="I163" s="5">
        <v>42036</v>
      </c>
      <c r="J163" s="5">
        <v>43861</v>
      </c>
      <c r="K163" s="4" t="s">
        <v>59</v>
      </c>
      <c r="L163" s="4" t="s">
        <v>20</v>
      </c>
      <c r="M163" s="4" t="s">
        <v>21</v>
      </c>
      <c r="N163" s="6">
        <v>179458</v>
      </c>
      <c r="O163" s="7">
        <v>179458</v>
      </c>
      <c r="P163" s="1"/>
      <c r="Q163" s="1"/>
    </row>
    <row r="164" spans="1:17" ht="30" customHeight="1" x14ac:dyDescent="0.15">
      <c r="A164" s="4" t="s">
        <v>22</v>
      </c>
      <c r="B164" s="4" t="s">
        <v>67</v>
      </c>
      <c r="C164" s="4" t="s">
        <v>274</v>
      </c>
      <c r="D164" s="4" t="s">
        <v>275</v>
      </c>
      <c r="E164" s="4" t="s">
        <v>275</v>
      </c>
      <c r="F164" s="4" t="s">
        <v>70</v>
      </c>
      <c r="G164" s="4" t="s">
        <v>277</v>
      </c>
      <c r="H164" s="4" t="s">
        <v>276</v>
      </c>
      <c r="I164" s="5">
        <v>41306</v>
      </c>
      <c r="J164" s="5">
        <v>43131</v>
      </c>
      <c r="K164" s="4" t="s">
        <v>59</v>
      </c>
      <c r="L164" s="4" t="s">
        <v>153</v>
      </c>
      <c r="M164" s="4" t="s">
        <v>21</v>
      </c>
      <c r="N164" s="6">
        <v>88677</v>
      </c>
      <c r="O164" s="7">
        <v>265546</v>
      </c>
      <c r="P164" s="1"/>
      <c r="Q164" s="1"/>
    </row>
    <row r="165" spans="1:17" ht="30" customHeight="1" x14ac:dyDescent="0.15">
      <c r="A165" s="4" t="s">
        <v>22</v>
      </c>
      <c r="B165" s="4" t="s">
        <v>67</v>
      </c>
      <c r="C165" s="4" t="s">
        <v>68</v>
      </c>
      <c r="D165" s="4" t="s">
        <v>69</v>
      </c>
      <c r="E165" s="4" t="s">
        <v>69</v>
      </c>
      <c r="F165" s="4" t="s">
        <v>70</v>
      </c>
      <c r="G165" s="4" t="s">
        <v>72</v>
      </c>
      <c r="H165" s="4" t="s">
        <v>71</v>
      </c>
      <c r="I165" s="5">
        <v>40969</v>
      </c>
      <c r="J165" s="5">
        <v>42794</v>
      </c>
      <c r="K165" s="4" t="s">
        <v>59</v>
      </c>
      <c r="L165" s="4" t="s">
        <v>20</v>
      </c>
      <c r="M165" s="4" t="s">
        <v>21</v>
      </c>
      <c r="N165" s="6">
        <v>265270</v>
      </c>
      <c r="O165" s="7">
        <v>557851</v>
      </c>
      <c r="P165" s="2">
        <f>SUM(N162:N165)</f>
        <v>553566</v>
      </c>
      <c r="Q165" s="1"/>
    </row>
    <row r="166" spans="1:17" ht="30" customHeight="1" x14ac:dyDescent="0.15">
      <c r="A166" s="4" t="s">
        <v>22</v>
      </c>
      <c r="B166" s="4" t="s">
        <v>254</v>
      </c>
      <c r="C166" s="4" t="s">
        <v>255</v>
      </c>
      <c r="D166" s="4" t="s">
        <v>256</v>
      </c>
      <c r="E166" s="4" t="s">
        <v>256</v>
      </c>
      <c r="F166" s="4" t="s">
        <v>36</v>
      </c>
      <c r="G166" s="4" t="s">
        <v>258</v>
      </c>
      <c r="H166" s="4" t="s">
        <v>257</v>
      </c>
      <c r="I166" s="5">
        <v>40816</v>
      </c>
      <c r="J166" s="5">
        <v>42277</v>
      </c>
      <c r="K166" s="4" t="s">
        <v>259</v>
      </c>
      <c r="L166" s="4" t="s">
        <v>260</v>
      </c>
      <c r="M166" s="4" t="s">
        <v>21</v>
      </c>
      <c r="N166" s="6">
        <v>98363</v>
      </c>
      <c r="O166" s="7">
        <v>250363</v>
      </c>
      <c r="P166" s="1"/>
      <c r="Q166" s="1"/>
    </row>
    <row r="167" spans="1:17" ht="30" customHeight="1" x14ac:dyDescent="0.15">
      <c r="A167" s="4" t="s">
        <v>22</v>
      </c>
      <c r="B167" s="4" t="s">
        <v>254</v>
      </c>
      <c r="C167" s="4" t="s">
        <v>255</v>
      </c>
      <c r="D167" s="4" t="s">
        <v>873</v>
      </c>
      <c r="E167" s="4" t="s">
        <v>873</v>
      </c>
      <c r="F167" s="4" t="s">
        <v>874</v>
      </c>
      <c r="G167" s="4" t="s">
        <v>876</v>
      </c>
      <c r="H167" s="4" t="s">
        <v>875</v>
      </c>
      <c r="I167" s="5">
        <v>41792</v>
      </c>
      <c r="J167" s="5">
        <v>42231</v>
      </c>
      <c r="K167" s="4" t="s">
        <v>877</v>
      </c>
      <c r="L167" s="4" t="s">
        <v>20</v>
      </c>
      <c r="M167" s="4" t="s">
        <v>21</v>
      </c>
      <c r="N167" s="6">
        <v>-18</v>
      </c>
      <c r="O167" s="7">
        <v>267664</v>
      </c>
      <c r="P167" s="2">
        <f>SUM(N166:N167)</f>
        <v>98345</v>
      </c>
      <c r="Q167" s="1"/>
    </row>
    <row r="168" spans="1:17" ht="30" customHeight="1" x14ac:dyDescent="0.15">
      <c r="A168" s="4" t="s">
        <v>22</v>
      </c>
      <c r="B168" s="4" t="s">
        <v>23</v>
      </c>
      <c r="C168" s="4" t="s">
        <v>24</v>
      </c>
      <c r="D168" s="4" t="s">
        <v>25</v>
      </c>
      <c r="E168" s="4" t="s">
        <v>25</v>
      </c>
      <c r="F168" s="4" t="s">
        <v>26</v>
      </c>
      <c r="G168" s="4" t="s">
        <v>28</v>
      </c>
      <c r="H168" s="4" t="s">
        <v>27</v>
      </c>
      <c r="I168" s="5">
        <v>41518</v>
      </c>
      <c r="J168" s="5">
        <v>42613</v>
      </c>
      <c r="K168" s="4" t="s">
        <v>29</v>
      </c>
      <c r="L168" s="4" t="s">
        <v>20</v>
      </c>
      <c r="M168" s="4" t="s">
        <v>21</v>
      </c>
      <c r="N168" s="6">
        <v>1250000</v>
      </c>
      <c r="O168" s="7">
        <v>2600000</v>
      </c>
      <c r="P168" s="1"/>
      <c r="Q168" s="1"/>
    </row>
    <row r="169" spans="1:17" ht="30" customHeight="1" x14ac:dyDescent="0.15">
      <c r="A169" s="4" t="s">
        <v>22</v>
      </c>
      <c r="B169" s="4" t="s">
        <v>23</v>
      </c>
      <c r="C169" s="4" t="s">
        <v>24</v>
      </c>
      <c r="D169" s="4" t="s">
        <v>49</v>
      </c>
      <c r="E169" s="4" t="s">
        <v>49</v>
      </c>
      <c r="F169" s="4" t="s">
        <v>50</v>
      </c>
      <c r="G169" s="4" t="s">
        <v>52</v>
      </c>
      <c r="H169" s="4" t="s">
        <v>51</v>
      </c>
      <c r="I169" s="5">
        <v>41976</v>
      </c>
      <c r="J169" s="5">
        <v>43100</v>
      </c>
      <c r="K169" s="4" t="s">
        <v>53</v>
      </c>
      <c r="L169" s="4" t="s">
        <v>20</v>
      </c>
      <c r="M169" s="4" t="s">
        <v>21</v>
      </c>
      <c r="N169" s="6">
        <v>335101</v>
      </c>
      <c r="O169" s="7">
        <v>335101</v>
      </c>
      <c r="P169" s="1"/>
      <c r="Q169" s="1"/>
    </row>
    <row r="170" spans="1:17" ht="30" customHeight="1" x14ac:dyDescent="0.15">
      <c r="A170" s="4" t="s">
        <v>22</v>
      </c>
      <c r="B170" s="4" t="s">
        <v>23</v>
      </c>
      <c r="C170" s="4" t="s">
        <v>24</v>
      </c>
      <c r="D170" s="4" t="s">
        <v>330</v>
      </c>
      <c r="E170" s="4" t="s">
        <v>330</v>
      </c>
      <c r="F170" s="4" t="s">
        <v>44</v>
      </c>
      <c r="G170" s="4" t="s">
        <v>332</v>
      </c>
      <c r="H170" s="4" t="s">
        <v>331</v>
      </c>
      <c r="I170" s="5">
        <v>40073</v>
      </c>
      <c r="J170" s="5">
        <v>42171</v>
      </c>
      <c r="K170" s="4" t="s">
        <v>333</v>
      </c>
      <c r="L170" s="4" t="s">
        <v>334</v>
      </c>
      <c r="M170" s="4" t="s">
        <v>21</v>
      </c>
      <c r="N170" s="6">
        <v>69683</v>
      </c>
      <c r="O170" s="7">
        <v>883720</v>
      </c>
      <c r="P170" s="1"/>
      <c r="Q170" s="1"/>
    </row>
    <row r="171" spans="1:17" ht="30" customHeight="1" x14ac:dyDescent="0.15">
      <c r="A171" s="4" t="s">
        <v>22</v>
      </c>
      <c r="B171" s="4" t="s">
        <v>23</v>
      </c>
      <c r="C171" s="4" t="s">
        <v>24</v>
      </c>
      <c r="D171" s="4" t="s">
        <v>395</v>
      </c>
      <c r="E171" s="4" t="s">
        <v>395</v>
      </c>
      <c r="F171" s="4" t="s">
        <v>396</v>
      </c>
      <c r="G171" s="4" t="s">
        <v>398</v>
      </c>
      <c r="H171" s="4" t="s">
        <v>397</v>
      </c>
      <c r="I171" s="5">
        <v>41426</v>
      </c>
      <c r="J171" s="5">
        <v>42521</v>
      </c>
      <c r="K171" s="4" t="s">
        <v>399</v>
      </c>
      <c r="L171" s="4" t="s">
        <v>20</v>
      </c>
      <c r="M171" s="4" t="s">
        <v>21</v>
      </c>
      <c r="N171" s="6">
        <v>50000</v>
      </c>
      <c r="O171" s="7">
        <v>150000</v>
      </c>
      <c r="P171" s="2">
        <f>SUM(N168:N171)</f>
        <v>1704784</v>
      </c>
      <c r="Q171" s="1"/>
    </row>
    <row r="172" spans="1:17" ht="30" customHeight="1" x14ac:dyDescent="0.15">
      <c r="A172" s="4" t="s">
        <v>22</v>
      </c>
      <c r="B172" s="4" t="s">
        <v>98</v>
      </c>
      <c r="C172" s="4" t="s">
        <v>520</v>
      </c>
      <c r="D172" s="4" t="s">
        <v>521</v>
      </c>
      <c r="E172" s="4" t="s">
        <v>521</v>
      </c>
      <c r="F172" s="4" t="s">
        <v>36</v>
      </c>
      <c r="G172" s="4" t="s">
        <v>523</v>
      </c>
      <c r="H172" s="4" t="s">
        <v>522</v>
      </c>
      <c r="I172" s="5">
        <v>42024</v>
      </c>
      <c r="J172" s="5">
        <v>42248</v>
      </c>
      <c r="K172" s="4" t="s">
        <v>524</v>
      </c>
      <c r="L172" s="4" t="s">
        <v>20</v>
      </c>
      <c r="M172" s="4" t="s">
        <v>21</v>
      </c>
      <c r="N172" s="6">
        <v>29220</v>
      </c>
      <c r="O172" s="7">
        <v>29220</v>
      </c>
      <c r="P172" s="1"/>
      <c r="Q172" s="1"/>
    </row>
    <row r="173" spans="1:17" ht="30" customHeight="1" x14ac:dyDescent="0.15">
      <c r="A173" s="4" t="s">
        <v>22</v>
      </c>
      <c r="B173" s="4" t="s">
        <v>98</v>
      </c>
      <c r="C173" s="4" t="s">
        <v>413</v>
      </c>
      <c r="D173" s="4" t="s">
        <v>414</v>
      </c>
      <c r="E173" s="4" t="s">
        <v>414</v>
      </c>
      <c r="F173" s="4" t="s">
        <v>36</v>
      </c>
      <c r="G173" s="4" t="s">
        <v>416</v>
      </c>
      <c r="H173" s="4" t="s">
        <v>415</v>
      </c>
      <c r="I173" s="5">
        <v>42019</v>
      </c>
      <c r="J173" s="5">
        <v>42643</v>
      </c>
      <c r="K173" s="4" t="s">
        <v>417</v>
      </c>
      <c r="L173" s="4" t="s">
        <v>418</v>
      </c>
      <c r="M173" s="4" t="s">
        <v>21</v>
      </c>
      <c r="N173" s="6">
        <v>49970</v>
      </c>
      <c r="O173" s="7">
        <v>49970</v>
      </c>
      <c r="P173" s="1"/>
      <c r="Q173" s="1"/>
    </row>
    <row r="174" spans="1:17" ht="30" customHeight="1" x14ac:dyDescent="0.15">
      <c r="A174" s="4" t="s">
        <v>22</v>
      </c>
      <c r="B174" s="4" t="s">
        <v>98</v>
      </c>
      <c r="C174" s="4" t="s">
        <v>270</v>
      </c>
      <c r="D174" s="4" t="s">
        <v>271</v>
      </c>
      <c r="E174" s="4" t="s">
        <v>271</v>
      </c>
      <c r="F174" s="4" t="s">
        <v>70</v>
      </c>
      <c r="G174" s="4" t="s">
        <v>273</v>
      </c>
      <c r="H174" s="4" t="s">
        <v>272</v>
      </c>
      <c r="I174" s="5">
        <v>40527</v>
      </c>
      <c r="J174" s="5">
        <v>42338</v>
      </c>
      <c r="K174" s="4" t="s">
        <v>59</v>
      </c>
      <c r="L174" s="4" t="s">
        <v>20</v>
      </c>
      <c r="M174" s="4" t="s">
        <v>21</v>
      </c>
      <c r="N174" s="6">
        <v>94294</v>
      </c>
      <c r="O174" s="7">
        <v>449713</v>
      </c>
      <c r="P174" s="1"/>
      <c r="Q174" s="1"/>
    </row>
    <row r="175" spans="1:17" ht="30" customHeight="1" x14ac:dyDescent="0.15">
      <c r="A175" s="4" t="s">
        <v>22</v>
      </c>
      <c r="B175" s="4" t="s">
        <v>98</v>
      </c>
      <c r="C175" s="4" t="s">
        <v>261</v>
      </c>
      <c r="D175" s="4" t="s">
        <v>262</v>
      </c>
      <c r="E175" s="4" t="s">
        <v>262</v>
      </c>
      <c r="F175" s="4" t="s">
        <v>50</v>
      </c>
      <c r="G175" s="4" t="s">
        <v>264</v>
      </c>
      <c r="H175" s="4" t="s">
        <v>263</v>
      </c>
      <c r="I175" s="5">
        <v>42064</v>
      </c>
      <c r="J175" s="5">
        <v>43100</v>
      </c>
      <c r="K175" s="4" t="s">
        <v>53</v>
      </c>
      <c r="L175" s="4" t="s">
        <v>20</v>
      </c>
      <c r="M175" s="4" t="s">
        <v>21</v>
      </c>
      <c r="N175" s="6">
        <v>96045</v>
      </c>
      <c r="O175" s="7">
        <v>96045</v>
      </c>
      <c r="P175" s="1"/>
      <c r="Q175" s="1"/>
    </row>
    <row r="176" spans="1:17" ht="30" customHeight="1" x14ac:dyDescent="0.15">
      <c r="A176" s="4" t="s">
        <v>22</v>
      </c>
      <c r="B176" s="4" t="s">
        <v>98</v>
      </c>
      <c r="C176" s="4" t="s">
        <v>99</v>
      </c>
      <c r="D176" s="4" t="s">
        <v>100</v>
      </c>
      <c r="E176" s="4" t="s">
        <v>100</v>
      </c>
      <c r="F176" s="4" t="s">
        <v>70</v>
      </c>
      <c r="G176" s="4" t="s">
        <v>102</v>
      </c>
      <c r="H176" s="4" t="s">
        <v>101</v>
      </c>
      <c r="I176" s="5">
        <v>41883</v>
      </c>
      <c r="J176" s="5">
        <v>42766</v>
      </c>
      <c r="K176" s="4" t="s">
        <v>59</v>
      </c>
      <c r="L176" s="4" t="s">
        <v>20</v>
      </c>
      <c r="M176" s="4" t="s">
        <v>21</v>
      </c>
      <c r="N176" s="6">
        <v>220474</v>
      </c>
      <c r="O176" s="7">
        <v>220474</v>
      </c>
      <c r="P176" s="2">
        <f>SUM(N172:N176)</f>
        <v>490003</v>
      </c>
      <c r="Q176" s="1"/>
    </row>
    <row r="177" spans="1:17" ht="30" customHeight="1" x14ac:dyDescent="0.15">
      <c r="A177" s="4" t="s">
        <v>22</v>
      </c>
      <c r="B177" s="4" t="s">
        <v>827</v>
      </c>
      <c r="C177" s="4" t="s">
        <v>828</v>
      </c>
      <c r="D177" s="4" t="s">
        <v>829</v>
      </c>
      <c r="E177" s="4" t="s">
        <v>830</v>
      </c>
      <c r="F177" s="4" t="s">
        <v>31</v>
      </c>
      <c r="G177" s="4" t="s">
        <v>831</v>
      </c>
      <c r="H177" s="4" t="s">
        <v>831</v>
      </c>
      <c r="I177" s="5">
        <v>41061</v>
      </c>
      <c r="J177" s="5">
        <v>42185</v>
      </c>
      <c r="K177" s="4" t="s">
        <v>32</v>
      </c>
      <c r="L177" s="4" t="s">
        <v>20</v>
      </c>
      <c r="M177" s="4" t="s">
        <v>21</v>
      </c>
      <c r="N177" s="6">
        <v>2534</v>
      </c>
      <c r="O177" s="7">
        <v>43807</v>
      </c>
      <c r="P177" s="2">
        <f>SUM(N177)</f>
        <v>2534</v>
      </c>
      <c r="Q177" s="1"/>
    </row>
    <row r="178" spans="1:17" ht="30" customHeight="1" x14ac:dyDescent="0.15">
      <c r="A178" s="4" t="s">
        <v>22</v>
      </c>
      <c r="B178" s="4" t="s">
        <v>463</v>
      </c>
      <c r="C178" s="4" t="s">
        <v>464</v>
      </c>
      <c r="D178" s="4" t="s">
        <v>465</v>
      </c>
      <c r="E178" s="4" t="s">
        <v>465</v>
      </c>
      <c r="F178" s="4" t="s">
        <v>36</v>
      </c>
      <c r="G178" s="4" t="s">
        <v>467</v>
      </c>
      <c r="H178" s="4" t="s">
        <v>466</v>
      </c>
      <c r="I178" s="5">
        <v>41791</v>
      </c>
      <c r="J178" s="5">
        <v>42369</v>
      </c>
      <c r="K178" s="4" t="s">
        <v>126</v>
      </c>
      <c r="L178" s="4" t="s">
        <v>468</v>
      </c>
      <c r="M178" s="4" t="s">
        <v>21</v>
      </c>
      <c r="N178" s="6">
        <v>39996</v>
      </c>
      <c r="O178" s="7">
        <v>39996</v>
      </c>
      <c r="P178" s="2">
        <f>SUM(N178)</f>
        <v>39996</v>
      </c>
      <c r="Q178" s="1"/>
    </row>
    <row r="179" spans="1:17" ht="30" customHeight="1" x14ac:dyDescent="0.15">
      <c r="A179" s="4" t="s">
        <v>22</v>
      </c>
      <c r="B179" s="4" t="s">
        <v>618</v>
      </c>
      <c r="C179" s="4" t="s">
        <v>619</v>
      </c>
      <c r="D179" s="4" t="s">
        <v>620</v>
      </c>
      <c r="E179" s="4" t="s">
        <v>620</v>
      </c>
      <c r="F179" s="4" t="s">
        <v>77</v>
      </c>
      <c r="G179" s="4" t="s">
        <v>622</v>
      </c>
      <c r="H179" s="4" t="s">
        <v>621</v>
      </c>
      <c r="I179" s="5">
        <v>41167</v>
      </c>
      <c r="J179" s="5">
        <v>42247</v>
      </c>
      <c r="K179" s="4" t="s">
        <v>623</v>
      </c>
      <c r="L179" s="4" t="s">
        <v>59</v>
      </c>
      <c r="M179" s="4" t="s">
        <v>21</v>
      </c>
      <c r="N179" s="6">
        <v>19630</v>
      </c>
      <c r="O179" s="7">
        <v>117783</v>
      </c>
      <c r="P179" s="1"/>
      <c r="Q179" s="1"/>
    </row>
    <row r="180" spans="1:17" ht="30" customHeight="1" x14ac:dyDescent="0.15">
      <c r="A180" s="4" t="s">
        <v>22</v>
      </c>
      <c r="B180" s="4" t="s">
        <v>618</v>
      </c>
      <c r="C180" s="4" t="s">
        <v>619</v>
      </c>
      <c r="D180" s="4" t="s">
        <v>677</v>
      </c>
      <c r="E180" s="4" t="s">
        <v>620</v>
      </c>
      <c r="F180" s="4" t="s">
        <v>77</v>
      </c>
      <c r="G180" s="4" t="s">
        <v>622</v>
      </c>
      <c r="H180" s="4" t="s">
        <v>621</v>
      </c>
      <c r="I180" s="5">
        <v>41167</v>
      </c>
      <c r="J180" s="5">
        <v>42247</v>
      </c>
      <c r="K180" s="4" t="s">
        <v>623</v>
      </c>
      <c r="L180" s="4" t="s">
        <v>59</v>
      </c>
      <c r="M180" s="4" t="s">
        <v>21</v>
      </c>
      <c r="N180" s="6">
        <v>12417</v>
      </c>
      <c r="O180" s="7">
        <v>60667</v>
      </c>
      <c r="P180" s="2">
        <f>SUM(N179:N180)</f>
        <v>32047</v>
      </c>
      <c r="Q180" s="2">
        <f>SUM(N153:N180)</f>
        <v>4224570</v>
      </c>
    </row>
    <row r="181" spans="1:17" s="3" customFormat="1" ht="30" customHeight="1" x14ac:dyDescent="0.15">
      <c r="B181" s="3" t="s">
        <v>911</v>
      </c>
      <c r="N181" s="11">
        <f>SUM(N2:N180)</f>
        <v>13579023</v>
      </c>
      <c r="P181" s="11">
        <f>SUM(P2:P180)</f>
        <v>13579023</v>
      </c>
      <c r="Q181" s="11">
        <f>SUM(Q2:Q180)</f>
        <v>13579023</v>
      </c>
    </row>
  </sheetData>
  <sortState ref="A2:Q181">
    <sortCondition ref="A2:A181"/>
    <sortCondition ref="B2:B181"/>
    <sortCondition ref="C2:C181"/>
  </sortState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 Maze</dc:creator>
  <cp:lastModifiedBy>user</cp:lastModifiedBy>
  <cp:lastPrinted>2015-06-09T17:11:33Z</cp:lastPrinted>
  <dcterms:created xsi:type="dcterms:W3CDTF">2015-06-09T16:58:56Z</dcterms:created>
  <dcterms:modified xsi:type="dcterms:W3CDTF">2015-06-09T17:11:51Z</dcterms:modified>
</cp:coreProperties>
</file>