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Awards" sheetId="1" r:id="rId1"/>
  </sheets>
  <definedNames/>
  <calcPr fullCalcOnLoad="1"/>
</workbook>
</file>

<file path=xl/sharedStrings.xml><?xml version="1.0" encoding="utf-8"?>
<sst xmlns="http://schemas.openxmlformats.org/spreadsheetml/2006/main" count="1864" uniqueCount="1026">
  <si>
    <t>001449</t>
  </si>
  <si>
    <t>222349</t>
  </si>
  <si>
    <t>202827</t>
  </si>
  <si>
    <t>016833-001</t>
  </si>
  <si>
    <t>005835-001</t>
  </si>
  <si>
    <t>000004</t>
  </si>
  <si>
    <t>Jones, R Christian</t>
  </si>
  <si>
    <t>000662</t>
  </si>
  <si>
    <t>EEG Decision Aid-Based Training For Maximizing Warfighter Decision Making</t>
  </si>
  <si>
    <t>WAGE, KATHLEEN</t>
  </si>
  <si>
    <t>Forrest, Lewis E</t>
  </si>
  <si>
    <t>102006</t>
  </si>
  <si>
    <t>222307</t>
  </si>
  <si>
    <t>13101063</t>
  </si>
  <si>
    <t>000216</t>
  </si>
  <si>
    <t>SEGERSON, KEITH B.</t>
  </si>
  <si>
    <t>Center for Teaching Excellence</t>
  </si>
  <si>
    <t>017637-001</t>
  </si>
  <si>
    <t>A Multiwavelength Investigation of Non-U/LIRG Galaxy Interactions: A New Frontier</t>
  </si>
  <si>
    <t>CREST</t>
  </si>
  <si>
    <t>TEA 2014</t>
  </si>
  <si>
    <t>XBOX Kinect FY14</t>
  </si>
  <si>
    <t>14040452</t>
  </si>
  <si>
    <t>202867</t>
  </si>
  <si>
    <t>PETRICOIN, EMANUEL</t>
  </si>
  <si>
    <t>sTile: Private Computing in the Open</t>
  </si>
  <si>
    <t>203115</t>
  </si>
  <si>
    <t>000622</t>
  </si>
  <si>
    <t>GAO, QING</t>
  </si>
  <si>
    <t>GMU CSISS participation in OGC OWS-10 Initiative</t>
  </si>
  <si>
    <t>017621-001</t>
  </si>
  <si>
    <t>017389-001</t>
  </si>
  <si>
    <t>202961</t>
  </si>
  <si>
    <t>202516</t>
  </si>
  <si>
    <t>Observed Water Cycle Predictability and NEWS Organizations</t>
  </si>
  <si>
    <t>14030353</t>
  </si>
  <si>
    <t>13060566</t>
  </si>
  <si>
    <t>016878-001</t>
  </si>
  <si>
    <t>203130</t>
  </si>
  <si>
    <t>PULLEN, J. MARK</t>
  </si>
  <si>
    <t>222402</t>
  </si>
  <si>
    <t>14030338</t>
  </si>
  <si>
    <t>202842</t>
  </si>
  <si>
    <t>110108</t>
  </si>
  <si>
    <t>141701</t>
  </si>
  <si>
    <t>Editing Econ Journal Watch</t>
  </si>
  <si>
    <t>017646-001</t>
  </si>
  <si>
    <t>Klimov, Dmitri</t>
  </si>
  <si>
    <t>112217</t>
  </si>
  <si>
    <t>000296</t>
  </si>
  <si>
    <t>222389</t>
  </si>
  <si>
    <t>13080845</t>
  </si>
  <si>
    <t>017601-001</t>
  </si>
  <si>
    <t>017257-001</t>
  </si>
  <si>
    <t>History &amp; Art History</t>
  </si>
  <si>
    <t>Statistics</t>
  </si>
  <si>
    <t>017650-001</t>
  </si>
  <si>
    <t>Partial Underwriting for the 2013 IEEE Underwater Acoustic Signal Processing Workshop</t>
  </si>
  <si>
    <t>14030336</t>
  </si>
  <si>
    <t>182201</t>
  </si>
  <si>
    <t>Chemistry and Biochemistry</t>
  </si>
  <si>
    <t>Ferreira, Celso</t>
  </si>
  <si>
    <t>202904</t>
  </si>
  <si>
    <t>221662</t>
  </si>
  <si>
    <t>017661-001</t>
  </si>
  <si>
    <t>MOU between President and Fellows of Harvard College, acting by and through the Edmond J. Safra Center for Ethics and George Mason University</t>
  </si>
  <si>
    <t>222406</t>
  </si>
  <si>
    <t>007019-001</t>
  </si>
  <si>
    <t>221720</t>
  </si>
  <si>
    <t>Ihara, Emily</t>
  </si>
  <si>
    <t>203134</t>
  </si>
  <si>
    <t>203099</t>
  </si>
  <si>
    <t>Ullberg, Eskil</t>
  </si>
  <si>
    <t>016427-001</t>
  </si>
  <si>
    <t>Rapid Response Characterization of New and Manipulated Tobacco Products</t>
  </si>
  <si>
    <t>SAMHSA-JBS RNR Initiative Task 3</t>
  </si>
  <si>
    <t>017630-001</t>
  </si>
  <si>
    <t>Taxman, Faye Sharon</t>
  </si>
  <si>
    <t>104201</t>
  </si>
  <si>
    <t>Behrmann, Michael M</t>
  </si>
  <si>
    <t>Graduate School of Education</t>
  </si>
  <si>
    <t>Leon, Sharon M</t>
  </si>
  <si>
    <t>222134</t>
  </si>
  <si>
    <t>110849</t>
  </si>
  <si>
    <t>Borne, Kirk D</t>
  </si>
  <si>
    <t>017221-001</t>
  </si>
  <si>
    <t>Schleicher, David N</t>
  </si>
  <si>
    <t>202765</t>
  </si>
  <si>
    <t>202494</t>
  </si>
  <si>
    <t>001732</t>
  </si>
  <si>
    <t>017626-001</t>
  </si>
  <si>
    <t>000826</t>
  </si>
  <si>
    <t>SHRM-COOP Annual Agreement</t>
  </si>
  <si>
    <t>HANDLS Scan Substudy: Race, Socioeconomic Status, and the Brain</t>
  </si>
  <si>
    <t>141237</t>
  </si>
  <si>
    <t>222408</t>
  </si>
  <si>
    <t>13020128</t>
  </si>
  <si>
    <t>SD Consortium FY14</t>
  </si>
  <si>
    <t>AIM-VA FY14</t>
  </si>
  <si>
    <t>003777-001</t>
  </si>
  <si>
    <t>NSF EarthCube Workshop on Atmospheric Composition, Cloud, and Aerosol</t>
  </si>
  <si>
    <t>Mulpuri, V Rao</t>
  </si>
  <si>
    <t>Revenue/PTAP FY2014</t>
  </si>
  <si>
    <t>121902</t>
  </si>
  <si>
    <t>Sood, Arun K</t>
  </si>
  <si>
    <t>017641-001</t>
  </si>
  <si>
    <t>Mike Girgis Research Fund</t>
  </si>
  <si>
    <t>14050495</t>
  </si>
  <si>
    <t>201585</t>
  </si>
  <si>
    <t>203111</t>
  </si>
  <si>
    <t>202886</t>
  </si>
  <si>
    <t>000108</t>
  </si>
  <si>
    <t>017606-001</t>
  </si>
  <si>
    <t>017250-001</t>
  </si>
  <si>
    <t>016948-001</t>
  </si>
  <si>
    <t>017657-001</t>
  </si>
  <si>
    <t>202980</t>
  </si>
  <si>
    <t>13070716</t>
  </si>
  <si>
    <t>12110158</t>
  </si>
  <si>
    <t>007587-001</t>
  </si>
  <si>
    <t>016411-001</t>
  </si>
  <si>
    <t>C4I Center</t>
  </si>
  <si>
    <t>The Transnational History of Argentine Popular Music in the 20th Century</t>
  </si>
  <si>
    <t>Lewandowski, Cathleen</t>
  </si>
  <si>
    <t>Center for Regional Analysis</t>
  </si>
  <si>
    <t>Mason Enterprise Center</t>
  </si>
  <si>
    <t>14040435</t>
  </si>
  <si>
    <t>170103</t>
  </si>
  <si>
    <t>016717-001</t>
  </si>
  <si>
    <t>202317</t>
  </si>
  <si>
    <t>Revenue Fund for Confucius Institute</t>
  </si>
  <si>
    <t>222268</t>
  </si>
  <si>
    <t>SUN, KUN</t>
  </si>
  <si>
    <t>203132</t>
  </si>
  <si>
    <t>006961-001</t>
  </si>
  <si>
    <t>SPACS</t>
  </si>
  <si>
    <t>202840</t>
  </si>
  <si>
    <t>Chin, Lisa</t>
  </si>
  <si>
    <t>001817</t>
  </si>
  <si>
    <t>SAIC GTS</t>
  </si>
  <si>
    <t>Volgenau School of Eng</t>
  </si>
  <si>
    <t>Northern Virginia Writing Project 2001-2002</t>
  </si>
  <si>
    <t>222228</t>
  </si>
  <si>
    <t>017594-001</t>
  </si>
  <si>
    <t>000046</t>
  </si>
  <si>
    <t>202865</t>
  </si>
  <si>
    <t>106507</t>
  </si>
  <si>
    <t>203117</t>
  </si>
  <si>
    <t>112550</t>
  </si>
  <si>
    <t>000728</t>
  </si>
  <si>
    <t>Independent Validation and Verification (IV&amp;V) of serious games for cognitive bias</t>
  </si>
  <si>
    <t>017582-001</t>
  </si>
  <si>
    <t>000591</t>
  </si>
  <si>
    <t>CADENAS, HORTENSIA B.</t>
  </si>
  <si>
    <t>220246</t>
  </si>
  <si>
    <t>203119</t>
  </si>
  <si>
    <t>The View from the East:  The Federal Government &amp; American West</t>
  </si>
  <si>
    <t>13101084</t>
  </si>
  <si>
    <t>202923</t>
  </si>
  <si>
    <t>000100</t>
  </si>
  <si>
    <t>100533</t>
  </si>
  <si>
    <t>13070750</t>
  </si>
  <si>
    <t>13010037</t>
  </si>
  <si>
    <t>222159</t>
  </si>
  <si>
    <t>000356</t>
  </si>
  <si>
    <t>203113</t>
  </si>
  <si>
    <t>202884</t>
  </si>
  <si>
    <t>FDIC/IPA Ramirez Visiting Scholar</t>
  </si>
  <si>
    <t>017046-001</t>
  </si>
  <si>
    <t>SPONSOR</t>
  </si>
  <si>
    <t>Ascoli, Giorgio</t>
  </si>
  <si>
    <t>017017-001</t>
  </si>
  <si>
    <t>Paden, John N</t>
  </si>
  <si>
    <t>Curtin, Kevin Michael</t>
  </si>
  <si>
    <t>14020235</t>
  </si>
  <si>
    <t>13090908</t>
  </si>
  <si>
    <t>BOETTKE, PETER</t>
  </si>
  <si>
    <t>ASELA FY14</t>
  </si>
  <si>
    <t>13090906</t>
  </si>
  <si>
    <t>000316</t>
  </si>
  <si>
    <t>Rogers, Paul Michael</t>
  </si>
  <si>
    <t>000907</t>
  </si>
  <si>
    <t>Probing Coronal Heating Using Continuous Active Region Observing: New Insights from Hinode, SDO and STEREO</t>
  </si>
  <si>
    <t>111951</t>
  </si>
  <si>
    <t>000002</t>
  </si>
  <si>
    <t>Translational Research in Alcoholic Hepatitis</t>
  </si>
  <si>
    <t>Rapid Response Human Testing of Smokeless Tobacco Products</t>
  </si>
  <si>
    <t>002433</t>
  </si>
  <si>
    <t>Hemodynamics and Flow Diversion in Cerebral Aneurysms” reference# XCB610-100148</t>
  </si>
  <si>
    <t>JONAS, ROBERT B.</t>
  </si>
  <si>
    <t>017593-001</t>
  </si>
  <si>
    <t>101205</t>
  </si>
  <si>
    <t>017037-001</t>
  </si>
  <si>
    <t>Cox, Daniel N</t>
  </si>
  <si>
    <t>016337-001</t>
  </si>
  <si>
    <t>Academic Affairs</t>
  </si>
  <si>
    <t>101303</t>
  </si>
  <si>
    <t>017171-001</t>
  </si>
  <si>
    <t>Integrate IPWG Validation Algorithms into TRMM Online Visualization and Analysis System (TOVAS)</t>
  </si>
  <si>
    <t>222404</t>
  </si>
  <si>
    <t>017589-001</t>
  </si>
  <si>
    <t>Making the Most of Big Data: Current and Future High-impact Collaborations</t>
  </si>
  <si>
    <t>202844</t>
  </si>
  <si>
    <t>100608</t>
  </si>
  <si>
    <t>181601</t>
  </si>
  <si>
    <t>203136</t>
  </si>
  <si>
    <t>002418</t>
  </si>
  <si>
    <t>017585-001</t>
  </si>
  <si>
    <t>Emotion Regulation Training For Treating Warfighters With Combat-Related PTSD Using Real-Time fMRI and EEG Assisted Neurofeedback</t>
  </si>
  <si>
    <t>14020210</t>
  </si>
  <si>
    <t>13121323</t>
  </si>
  <si>
    <t>017167-001</t>
  </si>
  <si>
    <t>Karush, Matthew B</t>
  </si>
  <si>
    <t>000029</t>
  </si>
  <si>
    <t>203145</t>
  </si>
  <si>
    <t>BAE Clear Align MPP</t>
  </si>
  <si>
    <t>13070644</t>
  </si>
  <si>
    <t>Caerus Animal Studies</t>
  </si>
  <si>
    <t>The Impact of a Customized Price Transparency Tool on Consumer Behavior</t>
  </si>
  <si>
    <t>14020139</t>
  </si>
  <si>
    <t>103701</t>
  </si>
  <si>
    <t>Electrical &amp; Computer Eng</t>
  </si>
  <si>
    <t>13101073</t>
  </si>
  <si>
    <t>222317</t>
  </si>
  <si>
    <t>002425</t>
  </si>
  <si>
    <t>High Performance Computing on Massively Parallel Architectures</t>
  </si>
  <si>
    <t>COOPER, PAUL</t>
  </si>
  <si>
    <t>203105</t>
  </si>
  <si>
    <t>NIH - IPA - Randall Keyser</t>
  </si>
  <si>
    <t>222251</t>
  </si>
  <si>
    <t>14060629</t>
  </si>
  <si>
    <t>Wedel, Janine R</t>
  </si>
  <si>
    <t>101704</t>
  </si>
  <si>
    <t>Criminology, Law &amp; Society</t>
  </si>
  <si>
    <t>203003</t>
  </si>
  <si>
    <t>14010128</t>
  </si>
  <si>
    <t>14030343</t>
  </si>
  <si>
    <t>Cebral, Juan Raul</t>
  </si>
  <si>
    <t>109190</t>
  </si>
  <si>
    <t>111709</t>
  </si>
  <si>
    <t>CEIE</t>
  </si>
  <si>
    <t>017596-001</t>
  </si>
  <si>
    <t>141503</t>
  </si>
  <si>
    <t>002268</t>
  </si>
  <si>
    <t>CEIE</t>
  </si>
  <si>
    <t>141503</t>
  </si>
  <si>
    <t>14050507</t>
  </si>
  <si>
    <t>203120</t>
  </si>
  <si>
    <t>112567</t>
  </si>
  <si>
    <t>Bedrock Mapping of the Monterey SE 7 1/2 Quadrangle (West Half), Virginia, and Detailed Stratigraphic and Structural Investigation in the Bullpasture</t>
  </si>
  <si>
    <t>In Hot Water and Harm's Way: Modeling to Promote Regional Resilience to Repeated Heat Waves and Hurricanes</t>
  </si>
  <si>
    <t>14010045</t>
  </si>
  <si>
    <t>14020206</t>
  </si>
  <si>
    <t>202954</t>
  </si>
  <si>
    <t>104101</t>
  </si>
  <si>
    <t>203026</t>
  </si>
  <si>
    <t>222372</t>
  </si>
  <si>
    <t>221951</t>
  </si>
  <si>
    <t>001620</t>
  </si>
  <si>
    <t>TTAC Main FY14</t>
  </si>
  <si>
    <t>000031</t>
  </si>
  <si>
    <t>017024-001</t>
  </si>
  <si>
    <t>School of Systems Biology</t>
  </si>
  <si>
    <t>202794</t>
  </si>
  <si>
    <t>National Geologic Map Database (NGMDB)</t>
  </si>
  <si>
    <t>A Distance Model for an Endorsement in Special Education: General Curriculum</t>
  </si>
  <si>
    <t>222399</t>
  </si>
  <si>
    <t>017580-001</t>
  </si>
  <si>
    <t>Random Matrix Theory for Adaptive Beamforming</t>
  </si>
  <si>
    <t>13060607</t>
  </si>
  <si>
    <t>Zhu, Shanjiang</t>
  </si>
  <si>
    <t>203124</t>
  </si>
  <si>
    <t>222270</t>
  </si>
  <si>
    <t>13040348</t>
  </si>
  <si>
    <t>005204-001</t>
  </si>
  <si>
    <t>14040463</t>
  </si>
  <si>
    <t>HIEB, MICHAEL</t>
  </si>
  <si>
    <t>Leidos Cambridge MPP</t>
  </si>
  <si>
    <t>202818</t>
  </si>
  <si>
    <t>Collaborative Storage for Zotero Service Contract</t>
  </si>
  <si>
    <t>14020202</t>
  </si>
  <si>
    <t>222393</t>
  </si>
  <si>
    <t>STERLING, DONNA R.</t>
  </si>
  <si>
    <t>14050543</t>
  </si>
  <si>
    <t>Astrobiology of Icy Woods: Habitability, Survivability, Detectability</t>
  </si>
  <si>
    <t>002502</t>
  </si>
  <si>
    <t>001478</t>
  </si>
  <si>
    <t>002070</t>
  </si>
  <si>
    <t>006968-001</t>
  </si>
  <si>
    <t>Atmosph, Oceanic &amp; Earth</t>
  </si>
  <si>
    <t>203062</t>
  </si>
  <si>
    <t>Wage, Kathleen E</t>
  </si>
  <si>
    <t>017591-001</t>
  </si>
  <si>
    <t>017574-001</t>
  </si>
  <si>
    <t>Campbell Collaboration Crime and Justice Coordinating Group Managing Editor</t>
  </si>
  <si>
    <t>13101039</t>
  </si>
  <si>
    <t>016625-001</t>
  </si>
  <si>
    <t>000010</t>
  </si>
  <si>
    <t>FAZD Center HS-STEM Career Development Fellowship</t>
  </si>
  <si>
    <t>203141</t>
  </si>
  <si>
    <t>017578-001</t>
  </si>
  <si>
    <t>Traineeships for Education of Special Education Personnel (General Curriculum K-12 Endorsement Area Program)</t>
  </si>
  <si>
    <t>Omeka 3.0 MultiSite: A Network Version for the Scholarly Communications Ecosystem</t>
  </si>
  <si>
    <t>Hidalgo County SOARING2</t>
  </si>
  <si>
    <t>14020173</t>
  </si>
  <si>
    <t>Modeling and Analysis of Moving Target Defense Mechanisms in MANET</t>
  </si>
  <si>
    <t>017587-001</t>
  </si>
  <si>
    <t>203101</t>
  </si>
  <si>
    <t>017479-001</t>
  </si>
  <si>
    <t>017165-001</t>
  </si>
  <si>
    <t>12120243</t>
  </si>
  <si>
    <t>100565</t>
  </si>
  <si>
    <t>Keyser, Randall</t>
  </si>
  <si>
    <t>000730</t>
  </si>
  <si>
    <t>017664-001</t>
  </si>
  <si>
    <t>005837-001</t>
  </si>
  <si>
    <t>Confucious Institute for Virginia at George Mason University</t>
  </si>
  <si>
    <t>PI</t>
  </si>
  <si>
    <t>GMUF/VISTA</t>
  </si>
  <si>
    <t>Urman, Anna</t>
  </si>
  <si>
    <t>017639-001</t>
  </si>
  <si>
    <t>14020244</t>
  </si>
  <si>
    <t xml:space="preserve">Army BAE Clear Align MPP </t>
  </si>
  <si>
    <t>222278</t>
  </si>
  <si>
    <t>ROSENBERGER, WILLIAM</t>
  </si>
  <si>
    <t>161102</t>
  </si>
  <si>
    <t>101003</t>
  </si>
  <si>
    <t>016885-001</t>
  </si>
  <si>
    <t>130826</t>
  </si>
  <si>
    <t>English</t>
  </si>
  <si>
    <t>222410</t>
  </si>
  <si>
    <t>202850</t>
  </si>
  <si>
    <t>Duxbury, Thomas</t>
  </si>
  <si>
    <t>007450-001</t>
  </si>
  <si>
    <t>203122</t>
  </si>
  <si>
    <t>222395</t>
  </si>
  <si>
    <t>Tangney, June P</t>
  </si>
  <si>
    <t>005895-001</t>
  </si>
  <si>
    <t>AWARDEFFECTIVEDATE</t>
  </si>
  <si>
    <t>14030364</t>
  </si>
  <si>
    <t>002224</t>
  </si>
  <si>
    <t>016961-001</t>
  </si>
  <si>
    <t>202798</t>
  </si>
  <si>
    <t>112111</t>
  </si>
  <si>
    <t>A Novel GaN/AlGaN Nanostructure Room-Temperature Sensor for Security Applications</t>
  </si>
  <si>
    <t>CSG/SAMHSA RNR Tool</t>
  </si>
  <si>
    <t>203107</t>
  </si>
  <si>
    <t>Economics</t>
  </si>
  <si>
    <t>017619-001</t>
  </si>
  <si>
    <t>MCDONALD, CRAIG</t>
  </si>
  <si>
    <t>AGOURIS, PEGGY</t>
  </si>
  <si>
    <t>001200-001</t>
  </si>
  <si>
    <t>Reverse Phase Protein Microarray (RPMA) protein pathway activation analysis of pancreatic cancer PDX mouse model tissues</t>
  </si>
  <si>
    <t>Investigation In Bimolecular Engineering</t>
  </si>
  <si>
    <t>202996</t>
  </si>
  <si>
    <t>161701</t>
  </si>
  <si>
    <t>Earth Observing, Remote Sensing, Space Weather, Computational Physics, Computational Astrophysics, and Associated Scientific Fields</t>
  </si>
  <si>
    <t>203149</t>
  </si>
  <si>
    <t>017644-001</t>
  </si>
  <si>
    <t>203147</t>
  </si>
  <si>
    <t>Center for International Education</t>
  </si>
  <si>
    <t>017603-001</t>
  </si>
  <si>
    <t>202998</t>
  </si>
  <si>
    <t>Interactions of Alphaviruses with the host microRNA processing machinery</t>
  </si>
  <si>
    <t>DCL WORKSHOP: ICES-GMU International Workshop on Internationalization and Competitiveness</t>
  </si>
  <si>
    <t>017652-001</t>
  </si>
  <si>
    <t>000058</t>
  </si>
  <si>
    <t>13010027</t>
  </si>
  <si>
    <t>108086</t>
  </si>
  <si>
    <t>Distributed REMD simulation for Probing Alzheimer's molecular mechanisms</t>
  </si>
  <si>
    <t>203109</t>
  </si>
  <si>
    <t>017313-001</t>
  </si>
  <si>
    <t>Ramirez, Carlos D</t>
  </si>
  <si>
    <t>017663-001</t>
  </si>
  <si>
    <t>Revealing Shadow Influence through AnthroData Analysis</t>
  </si>
  <si>
    <t>Stateless Machine to Machine Communication</t>
  </si>
  <si>
    <t>Learning in the Making: Studying and Designing Makerspaces</t>
  </si>
  <si>
    <t>203103</t>
  </si>
  <si>
    <t>202939</t>
  </si>
  <si>
    <t>Design Automation Software for Biomimetic Surface Presentation with DNA Origami</t>
  </si>
  <si>
    <t>017268-001</t>
  </si>
  <si>
    <t>13111155</t>
  </si>
  <si>
    <t>NCBID</t>
  </si>
  <si>
    <t>13111241</t>
  </si>
  <si>
    <t>017632-001</t>
  </si>
  <si>
    <t xml:space="preserve">IPA: Asymptomatic Carotid Stenosis: Cognitive Function and Plaque Correlates </t>
  </si>
  <si>
    <t>203143</t>
  </si>
  <si>
    <t>13050429</t>
  </si>
  <si>
    <t>Early Identification Program</t>
  </si>
  <si>
    <t>017624-001</t>
  </si>
  <si>
    <t>Process evaluation of the Seattle Youth Violence Prevention Initiative's School Emphasis Officer Program</t>
  </si>
  <si>
    <t>002423</t>
  </si>
  <si>
    <t>016871-001</t>
  </si>
  <si>
    <t>13030300</t>
  </si>
  <si>
    <t>SATYAPAL, SHOBITA</t>
  </si>
  <si>
    <t>017628-001</t>
  </si>
  <si>
    <t>017612-001</t>
  </si>
  <si>
    <t>017244-001</t>
  </si>
  <si>
    <t>12100001</t>
  </si>
  <si>
    <t>Incorporating Probabilistic Feature Information In The Tree-Search Tracker and In Other Bayesian Inference Based Tracking Techniques</t>
  </si>
  <si>
    <t>Rehabilitation Science</t>
  </si>
  <si>
    <t>002260</t>
  </si>
  <si>
    <t>017219-001</t>
  </si>
  <si>
    <t>202671</t>
  </si>
  <si>
    <t>LIU, ZHONG</t>
  </si>
  <si>
    <t>Host Immunity via Mutable Virtualized Large-scale Network Containers</t>
  </si>
  <si>
    <t>GMUF: Early Identification Program Math Power Aid - Foundation Account</t>
  </si>
  <si>
    <t>017643-001</t>
  </si>
  <si>
    <t>203128</t>
  </si>
  <si>
    <t>Law School</t>
  </si>
  <si>
    <t>162220</t>
  </si>
  <si>
    <t>14050501</t>
  </si>
  <si>
    <t>017608-001</t>
  </si>
  <si>
    <t>202737</t>
  </si>
  <si>
    <t>PETERSON, MATTHEW S.</t>
  </si>
  <si>
    <t>222414</t>
  </si>
  <si>
    <t>017604-001</t>
  </si>
  <si>
    <t>Early Identification Program - City of Alexandria Public Schools (ACPS)</t>
  </si>
  <si>
    <t>220451</t>
  </si>
  <si>
    <t>017655-001</t>
  </si>
  <si>
    <t>13090875</t>
  </si>
  <si>
    <t>14030360</t>
  </si>
  <si>
    <t>11184A</t>
  </si>
  <si>
    <t>222391</t>
  </si>
  <si>
    <t>13111170</t>
  </si>
  <si>
    <t>Taiwan Studies</t>
  </si>
  <si>
    <t>HRSC Co-I for Local and Global Cartography and Landing Site Characterization</t>
  </si>
  <si>
    <t>Industry/University Cooperative Research Center Program Membership</t>
  </si>
  <si>
    <t>017659-001</t>
  </si>
  <si>
    <t>Novel RTK Targeting Strategies in Glioblastoma</t>
  </si>
  <si>
    <t>13050451</t>
  </si>
  <si>
    <t>Malek, Sam</t>
  </si>
  <si>
    <t>000122</t>
  </si>
  <si>
    <t>112668</t>
  </si>
  <si>
    <t>222327</t>
  </si>
  <si>
    <t>Wong, David W</t>
  </si>
  <si>
    <t>161201</t>
  </si>
  <si>
    <t>006971-001</t>
  </si>
  <si>
    <t>NG MVLE</t>
  </si>
  <si>
    <t>LOHNER, RAINALD</t>
  </si>
  <si>
    <t>222409</t>
  </si>
  <si>
    <t>002513</t>
  </si>
  <si>
    <t>017016-001</t>
  </si>
  <si>
    <t>108588</t>
  </si>
  <si>
    <t>GMUF: 090210 Civil and Infrastructure Engineering</t>
  </si>
  <si>
    <t>Aguirre, A Alonso</t>
  </si>
  <si>
    <t>006837-001</t>
  </si>
  <si>
    <t>13020102</t>
  </si>
  <si>
    <t>Elder, Robert James</t>
  </si>
  <si>
    <t>000162</t>
  </si>
  <si>
    <t>KRASNOW:MURI:ONR: Multidisciplinary Agent-based Modeling of a Conflict Region Using Socio-cultural and Evolutionary Dynamics</t>
  </si>
  <si>
    <t>222407</t>
  </si>
  <si>
    <t>221721</t>
  </si>
  <si>
    <t>221253</t>
  </si>
  <si>
    <t>203135</t>
  </si>
  <si>
    <t>202578</t>
  </si>
  <si>
    <t>111408</t>
  </si>
  <si>
    <t>017592-001</t>
  </si>
  <si>
    <t>202981</t>
  </si>
  <si>
    <t>101503</t>
  </si>
  <si>
    <t>000842</t>
  </si>
  <si>
    <t>202964</t>
  </si>
  <si>
    <t>GILLEVET, PATRICK MARTIN</t>
  </si>
  <si>
    <t>161402</t>
  </si>
  <si>
    <t>161402</t>
  </si>
  <si>
    <t>017036-001</t>
  </si>
  <si>
    <t>Evans, Wayne</t>
  </si>
  <si>
    <t>Evans, Wayne</t>
  </si>
  <si>
    <t>000435</t>
  </si>
  <si>
    <t>203110</t>
  </si>
  <si>
    <t>001322</t>
  </si>
  <si>
    <t>Nichols, Len Marcus</t>
  </si>
  <si>
    <t>007245-001</t>
  </si>
  <si>
    <t>017588-001</t>
  </si>
  <si>
    <t>14030316</t>
  </si>
  <si>
    <t>001402</t>
  </si>
  <si>
    <t>221556</t>
  </si>
  <si>
    <t>14010035</t>
  </si>
  <si>
    <t>000107</t>
  </si>
  <si>
    <t>Targeting Androgen receptor in breast cancer: enzalutamide as a novel breast cancer therapeutic</t>
  </si>
  <si>
    <t>Maass, Stephanie Ainsworth</t>
  </si>
  <si>
    <t>017584-001</t>
  </si>
  <si>
    <t>203150</t>
  </si>
  <si>
    <t>000149</t>
  </si>
  <si>
    <t>Health Administration &amp; Policy</t>
  </si>
  <si>
    <t>000596</t>
  </si>
  <si>
    <t>162901</t>
  </si>
  <si>
    <t>13060588</t>
  </si>
  <si>
    <t>14050592</t>
  </si>
  <si>
    <t>000001</t>
  </si>
  <si>
    <t>112603</t>
  </si>
  <si>
    <t>14020232</t>
  </si>
  <si>
    <t>221606</t>
  </si>
  <si>
    <t>Agreement for Unrestricted Research between Northrop Grumman Information Systems Corp Cyber Solutions Division and George Mason University</t>
  </si>
  <si>
    <t>Ugarte-Urra, Ignacio</t>
  </si>
  <si>
    <t>14060638</t>
  </si>
  <si>
    <t>PEREC</t>
  </si>
  <si>
    <t>000045</t>
  </si>
  <si>
    <t>100104</t>
  </si>
  <si>
    <t>016716-001</t>
  </si>
  <si>
    <t>112298</t>
  </si>
  <si>
    <t>110984</t>
  </si>
  <si>
    <t>203114</t>
  </si>
  <si>
    <t>Revenue Soaring 2</t>
  </si>
  <si>
    <t>000103</t>
  </si>
  <si>
    <t>TETRICK, LOIS E.</t>
  </si>
  <si>
    <t>Battelle-ECS Mentor Protege Agreement</t>
  </si>
  <si>
    <t>181103</t>
  </si>
  <si>
    <t>001097</t>
  </si>
  <si>
    <t>000005</t>
  </si>
  <si>
    <t>201777</t>
  </si>
  <si>
    <t>Goodings, Deborah Janet</t>
  </si>
  <si>
    <t>13040416</t>
  </si>
  <si>
    <t>12120258</t>
  </si>
  <si>
    <t>108710</t>
  </si>
  <si>
    <t>017595-001</t>
  </si>
  <si>
    <t>Establishing a Climate Change Communication Coalition in Maryland</t>
  </si>
  <si>
    <t>12110095</t>
  </si>
  <si>
    <t>017599-001</t>
  </si>
  <si>
    <t>Stillson, Richard T</t>
  </si>
  <si>
    <t>14040438</t>
  </si>
  <si>
    <t>13121289</t>
  </si>
  <si>
    <t>017583-001</t>
  </si>
  <si>
    <t>Gill, Charlotte E</t>
  </si>
  <si>
    <t>002123</t>
  </si>
  <si>
    <t>13020106</t>
  </si>
  <si>
    <t>14020259</t>
  </si>
  <si>
    <t>14050516</t>
  </si>
  <si>
    <t>203131</t>
  </si>
  <si>
    <t>016666-001</t>
  </si>
  <si>
    <t>000391</t>
  </si>
  <si>
    <t>Dinan, Desmond</t>
  </si>
  <si>
    <t>000060</t>
  </si>
  <si>
    <t>202434</t>
  </si>
  <si>
    <t>110109</t>
  </si>
  <si>
    <t>220368</t>
  </si>
  <si>
    <t>017660-001</t>
  </si>
  <si>
    <t>14030314</t>
  </si>
  <si>
    <t>Maibach, Edward Wile</t>
  </si>
  <si>
    <t>201914</t>
  </si>
  <si>
    <t>Shahrokhi, Farnoosh</t>
  </si>
  <si>
    <t>CSISS</t>
  </si>
  <si>
    <t>203152</t>
  </si>
  <si>
    <t>002352</t>
  </si>
  <si>
    <t>121102</t>
  </si>
  <si>
    <t>016868-001</t>
  </si>
  <si>
    <t>Ideas Lab: Interdisciplinary Pathways towards a Secure Internet</t>
  </si>
  <si>
    <t>017631-001</t>
  </si>
  <si>
    <t>000571</t>
  </si>
  <si>
    <t>202820</t>
  </si>
  <si>
    <t>016864-001</t>
  </si>
  <si>
    <t>13101024</t>
  </si>
  <si>
    <t>016430-001</t>
  </si>
  <si>
    <t>002100</t>
  </si>
  <si>
    <t>13111144</t>
  </si>
  <si>
    <t>005089-001</t>
  </si>
  <si>
    <t>14050535</t>
  </si>
  <si>
    <t>203112</t>
  </si>
  <si>
    <t>Santa Cruz RNR Tool</t>
  </si>
  <si>
    <t>101407</t>
  </si>
  <si>
    <t>001722-001</t>
  </si>
  <si>
    <t>017611-001</t>
  </si>
  <si>
    <t>Van Hoek, Monique</t>
  </si>
  <si>
    <t>12110036</t>
  </si>
  <si>
    <t>202768</t>
  </si>
  <si>
    <t>099267</t>
  </si>
  <si>
    <t>202352</t>
  </si>
  <si>
    <t>101524</t>
  </si>
  <si>
    <t>Krasnow Institute</t>
  </si>
  <si>
    <t>000028</t>
  </si>
  <si>
    <t>000028</t>
  </si>
  <si>
    <t>HOUSER, PAUL</t>
  </si>
  <si>
    <t>Enhancement of CEOS WGISS Integrated Catalog (CWIC)</t>
  </si>
  <si>
    <t>Helmchen, Lorens</t>
  </si>
  <si>
    <t>222286</t>
  </si>
  <si>
    <t>Fellowship: Implications of Jail Inmates' Perceived Stigma for Post-Release Substance Dependence, Recidivism, and Adjustment</t>
  </si>
  <si>
    <t>016406-001</t>
  </si>
  <si>
    <t>203137</t>
  </si>
  <si>
    <t>017640-001</t>
  </si>
  <si>
    <t>14030277</t>
  </si>
  <si>
    <t>130502</t>
  </si>
  <si>
    <t>005813-001</t>
  </si>
  <si>
    <t>13101109</t>
  </si>
  <si>
    <t>203139</t>
  </si>
  <si>
    <t>000120</t>
  </si>
  <si>
    <t>Aging Mastery Program Evaluation Report</t>
  </si>
  <si>
    <t>017607-001</t>
  </si>
  <si>
    <t>002271</t>
  </si>
  <si>
    <t>109189</t>
  </si>
  <si>
    <t>017656-001</t>
  </si>
  <si>
    <t>Revenue/Fairfax County/Positive Aging</t>
  </si>
  <si>
    <t>McCoy, Damon</t>
  </si>
  <si>
    <t>Comprehensive Patient Safety and Medical Liability Communication and Resolution Program Educational Toolkit</t>
  </si>
  <si>
    <t>King, Eden B</t>
  </si>
  <si>
    <t>Structure-functional analysis of NMDA receptors</t>
  </si>
  <si>
    <t>Proactive Cyber Attack Deterrence: Extending Self Cleansing Intrusion Tolerance (SCIT) to Compute Rich Nodes</t>
  </si>
  <si>
    <t>202789</t>
  </si>
  <si>
    <t>Lum, Cynthia M.</t>
  </si>
  <si>
    <t>203133</t>
  </si>
  <si>
    <t>016991-001</t>
  </si>
  <si>
    <t>110946</t>
  </si>
  <si>
    <t>222401</t>
  </si>
  <si>
    <t>005584-001</t>
  </si>
  <si>
    <t>14040474</t>
  </si>
  <si>
    <t>Transportation Informatics University Transportation Center (TransInfo UTC): Harnessing the Power of Big Data in Support of USDOT Strategic Goals</t>
  </si>
  <si>
    <t>202144</t>
  </si>
  <si>
    <t>017636-001</t>
  </si>
  <si>
    <t>016863-001</t>
  </si>
  <si>
    <t>CRCNS: Cytoskeletal Mechanisms of Dendrite Arbor Shape Development</t>
  </si>
  <si>
    <t>Krueger, Frank</t>
  </si>
  <si>
    <t>001856</t>
  </si>
  <si>
    <t>017227-001</t>
  </si>
  <si>
    <t>SHERIDAN. KIMBERLY</t>
  </si>
  <si>
    <t>221661</t>
  </si>
  <si>
    <t>000124</t>
  </si>
  <si>
    <t>017620-001</t>
  </si>
  <si>
    <t>Molecular Pathogenesis of Select Agent Viruses and their Attenuated Vaccine Derivatives</t>
  </si>
  <si>
    <t>016890-001</t>
  </si>
  <si>
    <t>Simon, Robert P</t>
  </si>
  <si>
    <t>CHANDHOKE, VIKAS</t>
  </si>
  <si>
    <t>001818</t>
  </si>
  <si>
    <t>Klinger, Barry A</t>
  </si>
  <si>
    <t>203118</t>
  </si>
  <si>
    <t>College of Sciences</t>
  </si>
  <si>
    <t>Building an Effective Service-Oriented CI Portal to Support Sustained Polar Sciences</t>
  </si>
  <si>
    <t>14050594</t>
  </si>
  <si>
    <t>017647-001</t>
  </si>
  <si>
    <t>202747</t>
  </si>
  <si>
    <t>111637</t>
  </si>
  <si>
    <t>202962</t>
  </si>
  <si>
    <t>Kinter, James L</t>
  </si>
  <si>
    <t>JPL/NASA/IDS for Geodesy and Cartography</t>
  </si>
  <si>
    <t>017600-001</t>
  </si>
  <si>
    <t>Improving CSIRT Skills, Dynamics and Effectiveness</t>
  </si>
  <si>
    <t>GMUF: Early Identification Program Strengthening the Family</t>
  </si>
  <si>
    <t>017651-001</t>
  </si>
  <si>
    <t>112419</t>
  </si>
  <si>
    <t>203116</t>
  </si>
  <si>
    <t>Academic English for STEM: A Pilot Trimester at the Smithsonian-Mason School of Conservation</t>
  </si>
  <si>
    <t>Wind Energy Impact Assessment Methodology Project - G13PD00264</t>
  </si>
  <si>
    <t>12110059</t>
  </si>
  <si>
    <t>017662-001</t>
  </si>
  <si>
    <t>14030323</t>
  </si>
  <si>
    <t>202859</t>
  </si>
  <si>
    <t>Geography &amp; Geoinfo Science</t>
  </si>
  <si>
    <t>An Integration and Evaluation Framework for ESPC Coupled Models</t>
  </si>
  <si>
    <t>13040347</t>
  </si>
  <si>
    <t>Understanding Network Socio-Geographic Dynamics</t>
  </si>
  <si>
    <t>017633-001</t>
  </si>
  <si>
    <t>016883-001</t>
  </si>
  <si>
    <t>ICES</t>
  </si>
  <si>
    <t>112636</t>
  </si>
  <si>
    <t>222125</t>
  </si>
  <si>
    <t>KRNS</t>
  </si>
  <si>
    <t>202819</t>
  </si>
  <si>
    <t>Computer Science</t>
  </si>
  <si>
    <t>202632</t>
  </si>
  <si>
    <t xml:space="preserve">Workshop: 2014 NSF CISE CAREER Proposal Writing Workshop </t>
  </si>
  <si>
    <t>13121330</t>
  </si>
  <si>
    <t>102504</t>
  </si>
  <si>
    <t>222392</t>
  </si>
  <si>
    <t>017625-001</t>
  </si>
  <si>
    <t>13101115</t>
  </si>
  <si>
    <t>016895-001</t>
  </si>
  <si>
    <t>NELSON, JILL</t>
  </si>
  <si>
    <t>005597-001</t>
  </si>
  <si>
    <t>222417</t>
  </si>
  <si>
    <t>14030280</t>
  </si>
  <si>
    <t>Evans Cuellar, Alison</t>
  </si>
  <si>
    <t>017629-001</t>
  </si>
  <si>
    <t>13091002</t>
  </si>
  <si>
    <t>016982-001</t>
  </si>
  <si>
    <t>221731</t>
  </si>
  <si>
    <t>Finding Key Features in High-Dimensional Data through Dimension Reduction Methods</t>
  </si>
  <si>
    <t>017613-001</t>
  </si>
  <si>
    <t>French, Amanda</t>
  </si>
  <si>
    <t>Raising Money for Charity and the Costs to Favor Trading in Networks: A FieldExperiment with an On-line Giving Community</t>
  </si>
  <si>
    <t>13070707</t>
  </si>
  <si>
    <t>112441</t>
  </si>
  <si>
    <t>Ctr for Secure Info Systems</t>
  </si>
  <si>
    <t>000854-001</t>
  </si>
  <si>
    <t>222140</t>
  </si>
  <si>
    <t>017642-001</t>
  </si>
  <si>
    <t>Regan, Kelley S</t>
  </si>
  <si>
    <t>Olofsson Weaver Graduate Fellowship</t>
  </si>
  <si>
    <t>000465</t>
  </si>
  <si>
    <t>001274</t>
  </si>
  <si>
    <t>001880</t>
  </si>
  <si>
    <t>Sikdar, Siddhartha</t>
  </si>
  <si>
    <t>103602</t>
  </si>
  <si>
    <t>017609-001</t>
  </si>
  <si>
    <t>016947-001</t>
  </si>
  <si>
    <t>OBLIGATIONEXPIRATIONDATE</t>
  </si>
  <si>
    <t>000771</t>
  </si>
  <si>
    <t>017605-001</t>
  </si>
  <si>
    <t>141203</t>
  </si>
  <si>
    <t>202657</t>
  </si>
  <si>
    <t>017654-001</t>
  </si>
  <si>
    <t>017658-001</t>
  </si>
  <si>
    <t>203140</t>
  </si>
  <si>
    <t>CIOFFI, CLAUDIO</t>
  </si>
  <si>
    <t>Sturtevant, Elizabeth G</t>
  </si>
  <si>
    <t>202995</t>
  </si>
  <si>
    <t>Prof. David Schleicher Visiting Yale University Law School in Spring 2014</t>
  </si>
  <si>
    <t>School of Public Policy</t>
  </si>
  <si>
    <t>000153</t>
  </si>
  <si>
    <t>001969</t>
  </si>
  <si>
    <t>017638-001</t>
  </si>
  <si>
    <t>203104</t>
  </si>
  <si>
    <t>017390-001</t>
  </si>
  <si>
    <t>017634-001</t>
  </si>
  <si>
    <t>222318</t>
  </si>
  <si>
    <t>CHSS Dean's Office</t>
  </si>
  <si>
    <t>Fleck, Daniel P</t>
  </si>
  <si>
    <t>017229-001</t>
  </si>
  <si>
    <t>Fuller, Stephen</t>
  </si>
  <si>
    <t>Translational Studies and Clinical Pharmacodynamics of UV Signaling Inhibitors in Human Skin for Chemoprevention of Skin Cancer</t>
  </si>
  <si>
    <t>202321</t>
  </si>
  <si>
    <t>Chronological Age and Training Outcomes: Examining Psychological Processes and Cognitive Ability</t>
  </si>
  <si>
    <t>Shehu, Amarda</t>
  </si>
  <si>
    <t>Petricoin, Emanuel F</t>
  </si>
  <si>
    <t>Sustaining Digital Humanities Training Through THATCamp</t>
  </si>
  <si>
    <t>202547</t>
  </si>
  <si>
    <t>203144</t>
  </si>
  <si>
    <t>017622-001</t>
  </si>
  <si>
    <t>Lipsky, Robert H</t>
  </si>
  <si>
    <t>102205</t>
  </si>
  <si>
    <t>13080871</t>
  </si>
  <si>
    <t>161550</t>
  </si>
  <si>
    <t>017278-001</t>
  </si>
  <si>
    <t>016985-001</t>
  </si>
  <si>
    <t>002282</t>
  </si>
  <si>
    <t>Learning Agents Center</t>
  </si>
  <si>
    <t>610306</t>
  </si>
  <si>
    <t>Collaborative Research: The Role of Ocean Dynamical Feedback and Air-Sea Interaction in the Climate Response to Global Warming</t>
  </si>
  <si>
    <t>BAE Mainstreet</t>
  </si>
  <si>
    <t>017618-001</t>
  </si>
  <si>
    <t>Kehn-Hall, Kylene</t>
  </si>
  <si>
    <t>110794</t>
  </si>
  <si>
    <t>017649-001</t>
  </si>
  <si>
    <t>000030</t>
  </si>
  <si>
    <t>Boehm-Davis, Deborah</t>
  </si>
  <si>
    <t>Ctr for Health Policy Rsch&amp;Eth</t>
  </si>
  <si>
    <t>161902</t>
  </si>
  <si>
    <t>017645-001</t>
  </si>
  <si>
    <t>222398</t>
  </si>
  <si>
    <t>Tecuci, Gheorghe D</t>
  </si>
  <si>
    <t>222396</t>
  </si>
  <si>
    <t>KIHd</t>
  </si>
  <si>
    <t>202955</t>
  </si>
  <si>
    <t>112485</t>
  </si>
  <si>
    <t>017602-001</t>
  </si>
  <si>
    <t>DIECCHIO, RICHARD J.</t>
  </si>
  <si>
    <t>111554</t>
  </si>
  <si>
    <t>000975</t>
  </si>
  <si>
    <t>222413</t>
  </si>
  <si>
    <t>121717</t>
  </si>
  <si>
    <t>Predictability and Prediction of Climate from Days to Decades</t>
  </si>
  <si>
    <t>017205-001</t>
  </si>
  <si>
    <t>121717</t>
  </si>
  <si>
    <t>Jajodia, Sushil</t>
  </si>
  <si>
    <t>017653-001</t>
  </si>
  <si>
    <t>203121</t>
  </si>
  <si>
    <t>017312-001</t>
  </si>
  <si>
    <t>Modeling the Economic Impact of DOD Spending Changes in the Commonwealth of Virginia</t>
  </si>
  <si>
    <t>016415-001</t>
  </si>
  <si>
    <t>13090959</t>
  </si>
  <si>
    <t>000349</t>
  </si>
  <si>
    <t>SAIC SEI</t>
  </si>
  <si>
    <t>Conducting Advanced GeoInformation Science Training for NGCC</t>
  </si>
  <si>
    <t>Communication</t>
  </si>
  <si>
    <t>000013</t>
  </si>
  <si>
    <t>Becker, Peter A</t>
  </si>
  <si>
    <t>13030207</t>
  </si>
  <si>
    <t>ERDC Broad Agency Announcement TEC-06: Terrain Evaluation and Reasoning Tasks 1-4</t>
  </si>
  <si>
    <t>Virginia Microelectronics Consortium Equipment Fund</t>
  </si>
  <si>
    <t>203142</t>
  </si>
  <si>
    <t>McDonald, Craig G</t>
  </si>
  <si>
    <t>Di, Liping</t>
  </si>
  <si>
    <t>Prof. David Schleicher Visiting Georgetown University Law School in Fall 2013</t>
  </si>
  <si>
    <t xml:space="preserve">Bacteriocins for Broad-Based Binding of Biothreats </t>
  </si>
  <si>
    <t>Technical Response to METS 11 NNG10CR16C, Task 089, by the Microwave Remote Sensing Group</t>
  </si>
  <si>
    <t>Stratmann, Thomas</t>
  </si>
  <si>
    <t>001236</t>
  </si>
  <si>
    <t>Yang, Chaowei</t>
  </si>
  <si>
    <t>002204</t>
  </si>
  <si>
    <t>BAILEY, CHARLES L.</t>
  </si>
  <si>
    <t>Evaluating the Crime Control and Cost-Benefit Effectiveness of License Plate Recognition (LPR) Technology in Patrol and Investigations</t>
  </si>
  <si>
    <t>14050488</t>
  </si>
  <si>
    <t>203102</t>
  </si>
  <si>
    <t>South Asia Geopolitical Stability Follow-On Study (START) Phase 1</t>
  </si>
  <si>
    <t>Psychology</t>
  </si>
  <si>
    <t>171104</t>
  </si>
  <si>
    <t>Boat Time III</t>
  </si>
  <si>
    <t>005703-001</t>
  </si>
  <si>
    <t>005355-001</t>
  </si>
  <si>
    <t>017590-001</t>
  </si>
  <si>
    <t>13101011</t>
  </si>
  <si>
    <t>017038-001</t>
  </si>
  <si>
    <t>Germany in Europe</t>
  </si>
  <si>
    <t>National Park Service Resource Management Internship Program</t>
  </si>
  <si>
    <t>222390</t>
  </si>
  <si>
    <t>Bioengineering</t>
  </si>
  <si>
    <t>14050500</t>
  </si>
  <si>
    <t>Bilitza, Dieter</t>
  </si>
  <si>
    <t>000093</t>
  </si>
  <si>
    <t>KLEIN, DANIEL</t>
  </si>
  <si>
    <t>222415</t>
  </si>
  <si>
    <t>202855</t>
  </si>
  <si>
    <t>016690-001</t>
  </si>
  <si>
    <t>MANITIUS, ANDRZEJ Z.</t>
  </si>
  <si>
    <t>14060605</t>
  </si>
  <si>
    <t>Social Work</t>
  </si>
  <si>
    <t>203061</t>
  </si>
  <si>
    <t>13090999</t>
  </si>
  <si>
    <t>203129</t>
  </si>
  <si>
    <t>VI Consortium FY14</t>
  </si>
  <si>
    <t>017586-001</t>
  </si>
  <si>
    <t>017478-001</t>
  </si>
  <si>
    <t>161802</t>
  </si>
  <si>
    <t>000130</t>
  </si>
  <si>
    <t>SPDF Science Support</t>
  </si>
  <si>
    <t>112520</t>
  </si>
  <si>
    <t>101805</t>
  </si>
  <si>
    <t>Petrie, Ragan</t>
  </si>
  <si>
    <t>002501</t>
  </si>
  <si>
    <t>001109</t>
  </si>
  <si>
    <t>202815</t>
  </si>
  <si>
    <t>222394</t>
  </si>
  <si>
    <t>14030380</t>
  </si>
  <si>
    <t>Honeychuck, Robert V</t>
  </si>
  <si>
    <t>Tetrick, Lois E</t>
  </si>
  <si>
    <t>000285</t>
  </si>
  <si>
    <t>101624</t>
  </si>
  <si>
    <t>13070724</t>
  </si>
  <si>
    <t>017159-001</t>
  </si>
  <si>
    <t>002225</t>
  </si>
  <si>
    <t>222411</t>
  </si>
  <si>
    <t>13090993</t>
  </si>
  <si>
    <t>202308</t>
  </si>
  <si>
    <t>203123</t>
  </si>
  <si>
    <t>000448</t>
  </si>
  <si>
    <t>202919</t>
  </si>
  <si>
    <t>203080</t>
  </si>
  <si>
    <t>007384-001</t>
  </si>
  <si>
    <t>000831</t>
  </si>
  <si>
    <t>14030325</t>
  </si>
  <si>
    <t>IPA Agreement for Lisa Chin</t>
  </si>
  <si>
    <t>202797</t>
  </si>
  <si>
    <t>016358-001</t>
  </si>
  <si>
    <t>222123</t>
  </si>
  <si>
    <t>CAPMM</t>
  </si>
  <si>
    <t>14050544</t>
  </si>
  <si>
    <t>13121295</t>
  </si>
  <si>
    <t>101104</t>
  </si>
  <si>
    <t>13040381</t>
  </si>
  <si>
    <t>202651</t>
  </si>
  <si>
    <t>Strengthening Families Initiative</t>
  </si>
  <si>
    <t>000111</t>
  </si>
  <si>
    <t>14020191</t>
  </si>
  <si>
    <t>203108</t>
  </si>
  <si>
    <t>016387-001</t>
  </si>
  <si>
    <t>203146</t>
  </si>
  <si>
    <t>Brennan, Sheila A</t>
  </si>
  <si>
    <t>Environmental Science &amp;Policy</t>
  </si>
  <si>
    <t>006417-001</t>
  </si>
  <si>
    <t>001454</t>
  </si>
  <si>
    <t>203148</t>
  </si>
  <si>
    <t>TAPIO: Targeted Attack Premonition using Integrated Operational data sources</t>
  </si>
  <si>
    <t>017581-001</t>
  </si>
  <si>
    <t>017132-001</t>
  </si>
  <si>
    <t>Interagency Agreement between George Mason University and the Department for Medical Assistance Services (DMAS)</t>
  </si>
  <si>
    <t>VATS FY14</t>
  </si>
  <si>
    <t>203106</t>
  </si>
  <si>
    <t>202891</t>
  </si>
  <si>
    <t>016329-001</t>
  </si>
  <si>
    <t>017422-001</t>
  </si>
  <si>
    <t>12110101</t>
  </si>
  <si>
    <t>007341-001</t>
  </si>
  <si>
    <t>111573</t>
  </si>
  <si>
    <t>Sponsor</t>
  </si>
  <si>
    <t>VA Department of Education</t>
  </si>
  <si>
    <t>VA Department of Social Services</t>
  </si>
  <si>
    <t>National Institutes of Health</t>
  </si>
  <si>
    <t>Alexandria City Public Schools</t>
  </si>
  <si>
    <t>Arizona State University</t>
  </si>
  <si>
    <t>GMU Foundation</t>
  </si>
  <si>
    <t>Georgetown University Law Center</t>
  </si>
  <si>
    <t>Johns Hopkins University</t>
  </si>
  <si>
    <t>HRL Laboratories LLC</t>
  </si>
  <si>
    <t>International Research and Exchanges Board</t>
  </si>
  <si>
    <t>Atlas Economic Research Foundation</t>
  </si>
  <si>
    <t>BAE Systems</t>
  </si>
  <si>
    <t>Robert Wood Johnson Foundation</t>
  </si>
  <si>
    <t>001067</t>
  </si>
  <si>
    <t>Korean Government South Korea</t>
  </si>
  <si>
    <t>Logistics Management Institute</t>
  </si>
  <si>
    <t>Council of State Governments</t>
  </si>
  <si>
    <t>Dartmouth College</t>
  </si>
  <si>
    <t>Berkley Research Associates</t>
  </si>
  <si>
    <t>Federal Deposit Insurance Corporation</t>
  </si>
  <si>
    <t>Naval Research Laboratory</t>
  </si>
  <si>
    <t>James Madison University</t>
  </si>
  <si>
    <t>Jet Propulsion Laboratory</t>
  </si>
  <si>
    <t>Defense Threat Reduction Agency</t>
  </si>
  <si>
    <t>National Aeronautics and Space Administration</t>
  </si>
  <si>
    <t>National Endowment for the Humanities</t>
  </si>
  <si>
    <t>National Science Foundation</t>
  </si>
  <si>
    <t>Office of Naval Research</t>
  </si>
  <si>
    <t>US Department of State</t>
  </si>
  <si>
    <t>US Department of Veteran Affairs</t>
  </si>
  <si>
    <t>US Geological Survey</t>
  </si>
  <si>
    <t>University of Southern California</t>
  </si>
  <si>
    <t>University of Washington</t>
  </si>
  <si>
    <t>University of Chicago</t>
  </si>
  <si>
    <t>University of Colorado</t>
  </si>
  <si>
    <t>University of Maryland</t>
  </si>
  <si>
    <t>University of Virginia</t>
  </si>
  <si>
    <t>University of Wisconsin   Madison</t>
  </si>
  <si>
    <t>US Army</t>
  </si>
  <si>
    <t>VECTARE</t>
  </si>
  <si>
    <t>VA Department of Rehabilitation Services</t>
  </si>
  <si>
    <t>MITRE Corporation</t>
  </si>
  <si>
    <t>Battelle</t>
  </si>
  <si>
    <t>NASA Goddard Flight Center</t>
  </si>
  <si>
    <t>National Park Service</t>
  </si>
  <si>
    <t>Northrop Grumman Corporation</t>
  </si>
  <si>
    <t>Open Geospatial Consortium, Inc.</t>
  </si>
  <si>
    <t>Parabon Computation Inc</t>
  </si>
  <si>
    <t xml:space="preserve">Philips Medical Systems </t>
  </si>
  <si>
    <t>Harvard University</t>
  </si>
  <si>
    <t>Revenue</t>
  </si>
  <si>
    <t>SAIC</t>
  </si>
  <si>
    <t>Society for Human Resource Management</t>
  </si>
  <si>
    <t>Texas A and M University</t>
  </si>
  <si>
    <t>Andrew W Mellon Foundation</t>
  </si>
  <si>
    <t>Virginia Commonwealth University</t>
  </si>
  <si>
    <t>Yale University</t>
  </si>
  <si>
    <t>Peoples Republic of China</t>
  </si>
  <si>
    <t>University of Arizona</t>
  </si>
  <si>
    <t>VA Department of Medical Assistance Services</t>
  </si>
  <si>
    <t>National Institute of Justice</t>
  </si>
  <si>
    <t>000670</t>
  </si>
  <si>
    <t>TASC Inc</t>
  </si>
  <si>
    <t>Hidalgo County</t>
  </si>
  <si>
    <t>JBS International</t>
  </si>
  <si>
    <t>Commonwealth of Virginia, Veterans Affairs and Homeland Security</t>
  </si>
  <si>
    <t>City of Seattle, Washington</t>
  </si>
  <si>
    <t>Arctic Slope Regional Corporation</t>
  </si>
  <si>
    <t>Government of Norway</t>
  </si>
  <si>
    <t>Embassy of the Federal Republic of Germany</t>
  </si>
  <si>
    <t>Ministry of Education of Taiwan</t>
  </si>
  <si>
    <t>Army Research Institute</t>
  </si>
  <si>
    <t>Marquette University</t>
  </si>
  <si>
    <t>Invincea Labs, LLC</t>
  </si>
  <si>
    <t>General Science and Technology Solutions, Inc.</t>
  </si>
  <si>
    <t>Santa Cruz County Probation Department</t>
  </si>
  <si>
    <t>Health Research and Educational Trust</t>
  </si>
  <si>
    <t>Caerus Discovery, LLC</t>
  </si>
  <si>
    <t>Corporation for Digital Scholarship</t>
  </si>
  <si>
    <t>Symphogen A/S</t>
  </si>
  <si>
    <t>Town Creek Foundation</t>
  </si>
  <si>
    <t>Laureate Institute for Brain Research, Inc.</t>
  </si>
  <si>
    <t>National Geomatics Center of China</t>
  </si>
  <si>
    <t>George Mason University Instructional Foundation</t>
  </si>
  <si>
    <t>The Research Foundation for the State University of New York, Stony Brook</t>
  </si>
  <si>
    <t>National Council on Aging</t>
  </si>
  <si>
    <t>Leidos, Inc.</t>
  </si>
  <si>
    <t>American Psychological Association</t>
  </si>
  <si>
    <t>Division</t>
  </si>
  <si>
    <t>College Humanities &amp;Social Sciences</t>
  </si>
  <si>
    <t>Academic  Administration</t>
  </si>
  <si>
    <t>College of Science</t>
  </si>
  <si>
    <t>College of Health &amp; Human Services</t>
  </si>
  <si>
    <t>University Life</t>
  </si>
  <si>
    <t>School of Law</t>
  </si>
  <si>
    <t>Volgenau School of Engineering</t>
  </si>
  <si>
    <t>College of Educ &amp; Human Development</t>
  </si>
  <si>
    <t>Org</t>
  </si>
  <si>
    <t>Dept/Ctr</t>
  </si>
  <si>
    <t>AwardNo</t>
  </si>
  <si>
    <t>Seq</t>
  </si>
  <si>
    <t>GMU #</t>
  </si>
  <si>
    <t>Fund #</t>
  </si>
  <si>
    <t>Title</t>
  </si>
  <si>
    <t>Amount of Increment</t>
  </si>
  <si>
    <t>To-Date Funding</t>
  </si>
  <si>
    <t>Funding Date</t>
  </si>
  <si>
    <t>017623-001</t>
  </si>
  <si>
    <t>Maddox, Peggy J</t>
  </si>
  <si>
    <t>222358</t>
  </si>
  <si>
    <t>Mason/Neiman PHI</t>
  </si>
  <si>
    <t>016627-001</t>
  </si>
  <si>
    <t>11237A</t>
  </si>
  <si>
    <t>202719</t>
  </si>
  <si>
    <t>Independent Validation and Verification (IV&amp;V) of serious games for cognitive bias (Sirius Program)</t>
  </si>
  <si>
    <t>006162-001</t>
  </si>
  <si>
    <t>Schiller, Anne</t>
  </si>
  <si>
    <t>110637</t>
  </si>
  <si>
    <t>221801</t>
  </si>
  <si>
    <t>Agreement to Plan for the Establishment of a GMU Campus in IFEZ</t>
  </si>
  <si>
    <t>007444-001</t>
  </si>
  <si>
    <t>111105</t>
  </si>
  <si>
    <t>202479</t>
  </si>
  <si>
    <t>VA DoED/UD DoED/AIM-VA FY12</t>
  </si>
  <si>
    <t>007473-001</t>
  </si>
  <si>
    <t>112108</t>
  </si>
  <si>
    <t>202539</t>
  </si>
  <si>
    <t>TASC GCS Mentor Protege Agreement</t>
  </si>
  <si>
    <t>016983-001</t>
  </si>
  <si>
    <t>110716</t>
  </si>
  <si>
    <t>202397</t>
  </si>
  <si>
    <t>Developing Climate-Related Services for Agriculture in Africa</t>
  </si>
  <si>
    <t>Qu, John</t>
  </si>
  <si>
    <t>222260</t>
  </si>
  <si>
    <t>007098-001</t>
  </si>
  <si>
    <t>IPA: Asymptomatic Carotid Stenosis: Cognitive Function and Plaque Correlates</t>
  </si>
  <si>
    <t>007662.004</t>
  </si>
  <si>
    <t>112660</t>
  </si>
  <si>
    <t>202605</t>
  </si>
  <si>
    <t>Mission-Centric Operations Within Vulnerable Networks</t>
  </si>
  <si>
    <t>Dept/Ctr Subtotals</t>
  </si>
  <si>
    <t>Division Subtotals</t>
  </si>
  <si>
    <t>Nursing</t>
  </si>
  <si>
    <t>Beryl Institute Project</t>
  </si>
  <si>
    <t>The Beryl Institute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</si>
</sst>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m/dd/yyyy"/>
    <numFmt numFmtId="166" formatCode="[$-409]dddd\,\ mmmm\ dd\,\ yyyy"/>
    <numFmt numFmtId="167" formatCode="mm/dd/yy;@"/>
  </numFmts>
  <fonts count="39"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Alignment="1" quotePrefix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167" fontId="4" fillId="33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quotePrefix="1">
      <alignment/>
    </xf>
    <xf numFmtId="3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quotePrefix="1">
      <alignment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/>
    </xf>
    <xf numFmtId="167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167" fontId="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8"/>
  <sheetViews>
    <sheetView tabSelected="1" zoomScalePageLayoutView="0" workbookViewId="0" topLeftCell="D1">
      <selection activeCell="J11" sqref="J11"/>
    </sheetView>
  </sheetViews>
  <sheetFormatPr defaultColWidth="15.7109375" defaultRowHeight="30" customHeight="1"/>
  <cols>
    <col min="1" max="3" width="15.7109375" style="3" hidden="1" customWidth="1"/>
    <col min="4" max="4" width="15.7109375" style="3" customWidth="1"/>
    <col min="5" max="5" width="11.140625" style="3" customWidth="1"/>
    <col min="6" max="6" width="8.8515625" style="3" customWidth="1"/>
    <col min="7" max="7" width="9.00390625" style="3" bestFit="1" customWidth="1"/>
    <col min="8" max="8" width="7.00390625" style="3" bestFit="1" customWidth="1"/>
    <col min="9" max="9" width="15.7109375" style="3" customWidth="1"/>
    <col min="10" max="11" width="12.421875" style="3" customWidth="1"/>
    <col min="12" max="12" width="15.7109375" style="3" hidden="1" customWidth="1"/>
    <col min="13" max="13" width="13.7109375" style="10" customWidth="1"/>
    <col min="14" max="14" width="10.140625" style="5" customWidth="1"/>
    <col min="15" max="16" width="15.7109375" style="5" hidden="1" customWidth="1"/>
    <col min="17" max="18" width="15.7109375" style="11" customWidth="1"/>
    <col min="19" max="16384" width="15.7109375" style="3" customWidth="1"/>
  </cols>
  <sheetData>
    <row r="1" spans="1:18" s="13" customFormat="1" ht="30" customHeight="1">
      <c r="A1" s="12" t="s">
        <v>980</v>
      </c>
      <c r="B1" s="12" t="s">
        <v>981</v>
      </c>
      <c r="C1" s="12" t="s">
        <v>978</v>
      </c>
      <c r="D1" s="14" t="s">
        <v>969</v>
      </c>
      <c r="E1" s="14" t="s">
        <v>979</v>
      </c>
      <c r="F1" s="15" t="s">
        <v>317</v>
      </c>
      <c r="G1" s="15" t="s">
        <v>982</v>
      </c>
      <c r="H1" s="15" t="s">
        <v>983</v>
      </c>
      <c r="I1" s="15" t="s">
        <v>984</v>
      </c>
      <c r="J1" s="15" t="s">
        <v>985</v>
      </c>
      <c r="K1" s="15" t="s">
        <v>986</v>
      </c>
      <c r="L1" s="15" t="s">
        <v>169</v>
      </c>
      <c r="M1" s="15" t="s">
        <v>880</v>
      </c>
      <c r="N1" s="16" t="s">
        <v>987</v>
      </c>
      <c r="O1" s="16" t="s">
        <v>338</v>
      </c>
      <c r="P1" s="16" t="s">
        <v>692</v>
      </c>
      <c r="Q1" s="15" t="s">
        <v>1021</v>
      </c>
      <c r="R1" s="15" t="s">
        <v>1022</v>
      </c>
    </row>
    <row r="2" spans="1:18" ht="30" customHeight="1">
      <c r="A2" s="3" t="s">
        <v>457</v>
      </c>
      <c r="B2" s="4">
        <v>1</v>
      </c>
      <c r="C2" s="3" t="s">
        <v>328</v>
      </c>
      <c r="D2" s="17" t="s">
        <v>971</v>
      </c>
      <c r="E2" s="17" t="s">
        <v>195</v>
      </c>
      <c r="F2" s="17" t="s">
        <v>445</v>
      </c>
      <c r="G2" s="18" t="s">
        <v>236</v>
      </c>
      <c r="H2" s="18" t="s">
        <v>502</v>
      </c>
      <c r="I2" s="19" t="s">
        <v>638</v>
      </c>
      <c r="J2" s="20">
        <v>45986</v>
      </c>
      <c r="K2" s="20">
        <v>45986</v>
      </c>
      <c r="L2" s="18" t="s">
        <v>497</v>
      </c>
      <c r="M2" s="17" t="s">
        <v>909</v>
      </c>
      <c r="N2" s="21">
        <v>41569</v>
      </c>
      <c r="O2" s="21">
        <v>41569</v>
      </c>
      <c r="P2" s="21">
        <v>42034</v>
      </c>
      <c r="Q2" s="22"/>
      <c r="R2" s="22"/>
    </row>
    <row r="3" spans="1:18" ht="30" customHeight="1">
      <c r="A3" s="3" t="s">
        <v>190</v>
      </c>
      <c r="B3" s="4">
        <v>1</v>
      </c>
      <c r="C3" s="3" t="s">
        <v>328</v>
      </c>
      <c r="D3" s="17" t="s">
        <v>971</v>
      </c>
      <c r="E3" s="17" t="s">
        <v>195</v>
      </c>
      <c r="F3" s="17" t="s">
        <v>445</v>
      </c>
      <c r="G3" s="18" t="s">
        <v>236</v>
      </c>
      <c r="H3" s="18" t="s">
        <v>26</v>
      </c>
      <c r="I3" s="19" t="s">
        <v>638</v>
      </c>
      <c r="J3" s="20">
        <v>62500</v>
      </c>
      <c r="K3" s="20">
        <v>62500</v>
      </c>
      <c r="L3" s="18" t="s">
        <v>497</v>
      </c>
      <c r="M3" s="17" t="s">
        <v>909</v>
      </c>
      <c r="N3" s="21">
        <v>41569</v>
      </c>
      <c r="O3" s="21">
        <v>41569</v>
      </c>
      <c r="P3" s="21">
        <v>42034</v>
      </c>
      <c r="Q3" s="22"/>
      <c r="R3" s="22"/>
    </row>
    <row r="4" spans="1:18" ht="30" customHeight="1">
      <c r="A4" s="3" t="s">
        <v>64</v>
      </c>
      <c r="B4" s="4">
        <v>1</v>
      </c>
      <c r="C4" s="3" t="s">
        <v>328</v>
      </c>
      <c r="D4" s="17" t="s">
        <v>971</v>
      </c>
      <c r="E4" s="17" t="s">
        <v>195</v>
      </c>
      <c r="F4" s="17" t="s">
        <v>531</v>
      </c>
      <c r="G4" s="18" t="s">
        <v>275</v>
      </c>
      <c r="H4" s="18" t="s">
        <v>330</v>
      </c>
      <c r="I4" s="19" t="s">
        <v>799</v>
      </c>
      <c r="J4" s="20">
        <v>1000</v>
      </c>
      <c r="K4" s="20">
        <v>1000</v>
      </c>
      <c r="L4" s="18" t="s">
        <v>258</v>
      </c>
      <c r="M4" s="17" t="s">
        <v>950</v>
      </c>
      <c r="N4" s="21">
        <v>41591</v>
      </c>
      <c r="O4" s="21">
        <v>41600</v>
      </c>
      <c r="P4" s="21">
        <v>41639</v>
      </c>
      <c r="Q4" s="22"/>
      <c r="R4" s="22"/>
    </row>
    <row r="5" spans="1:18" ht="30" customHeight="1">
      <c r="A5" s="3" t="s">
        <v>641</v>
      </c>
      <c r="B5" s="4">
        <v>1</v>
      </c>
      <c r="C5" s="3" t="s">
        <v>328</v>
      </c>
      <c r="D5" s="17" t="s">
        <v>971</v>
      </c>
      <c r="E5" s="17" t="s">
        <v>195</v>
      </c>
      <c r="F5" s="17" t="s">
        <v>531</v>
      </c>
      <c r="G5" s="18" t="s">
        <v>275</v>
      </c>
      <c r="H5" s="18" t="s">
        <v>837</v>
      </c>
      <c r="I5" s="19" t="s">
        <v>799</v>
      </c>
      <c r="J5" s="20">
        <v>1700</v>
      </c>
      <c r="K5" s="20">
        <v>1700</v>
      </c>
      <c r="L5" s="18" t="s">
        <v>258</v>
      </c>
      <c r="M5" s="17" t="s">
        <v>950</v>
      </c>
      <c r="N5" s="21">
        <v>41600</v>
      </c>
      <c r="O5" s="21">
        <v>41600</v>
      </c>
      <c r="P5" s="21">
        <v>41639</v>
      </c>
      <c r="Q5" s="22"/>
      <c r="R5" s="22"/>
    </row>
    <row r="6" spans="1:18" ht="30" customHeight="1">
      <c r="A6" s="3" t="s">
        <v>602</v>
      </c>
      <c r="B6" s="4">
        <v>4</v>
      </c>
      <c r="C6" s="3" t="s">
        <v>328</v>
      </c>
      <c r="D6" s="17" t="s">
        <v>971</v>
      </c>
      <c r="E6" s="17" t="s">
        <v>195</v>
      </c>
      <c r="F6" s="17" t="s">
        <v>28</v>
      </c>
      <c r="G6" s="18" t="s">
        <v>443</v>
      </c>
      <c r="H6" s="18" t="s">
        <v>613</v>
      </c>
      <c r="I6" s="19" t="s">
        <v>316</v>
      </c>
      <c r="J6" s="20">
        <v>190439</v>
      </c>
      <c r="K6" s="20">
        <v>1302664</v>
      </c>
      <c r="L6" s="18" t="s">
        <v>866</v>
      </c>
      <c r="M6" s="17" t="s">
        <v>938</v>
      </c>
      <c r="N6" s="21">
        <v>41586</v>
      </c>
      <c r="O6" s="21">
        <v>39743</v>
      </c>
      <c r="P6" s="21">
        <v>43394</v>
      </c>
      <c r="Q6" s="22"/>
      <c r="R6" s="22"/>
    </row>
    <row r="7" spans="1:18" ht="30" customHeight="1">
      <c r="A7" s="3" t="s">
        <v>665</v>
      </c>
      <c r="B7" s="4">
        <v>7</v>
      </c>
      <c r="C7" s="3" t="s">
        <v>328</v>
      </c>
      <c r="D7" s="17" t="s">
        <v>971</v>
      </c>
      <c r="E7" s="17" t="s">
        <v>195</v>
      </c>
      <c r="F7" s="17" t="s">
        <v>28</v>
      </c>
      <c r="G7" s="18"/>
      <c r="H7" s="18" t="s">
        <v>63</v>
      </c>
      <c r="I7" s="19" t="s">
        <v>130</v>
      </c>
      <c r="J7" s="20">
        <v>15537</v>
      </c>
      <c r="K7" s="20">
        <v>36947</v>
      </c>
      <c r="L7" s="18" t="s">
        <v>832</v>
      </c>
      <c r="M7" s="17" t="s">
        <v>931</v>
      </c>
      <c r="N7" s="21">
        <v>41589</v>
      </c>
      <c r="O7" s="21">
        <v>39743</v>
      </c>
      <c r="P7" s="21">
        <v>43394</v>
      </c>
      <c r="Q7" s="22"/>
      <c r="R7" s="22"/>
    </row>
    <row r="8" spans="1:18" ht="30" customHeight="1">
      <c r="A8" s="3" t="s">
        <v>384</v>
      </c>
      <c r="B8" s="4">
        <v>1</v>
      </c>
      <c r="C8" s="3" t="s">
        <v>328</v>
      </c>
      <c r="D8" s="17" t="s">
        <v>971</v>
      </c>
      <c r="E8" s="17" t="s">
        <v>195</v>
      </c>
      <c r="F8" s="17" t="s">
        <v>172</v>
      </c>
      <c r="G8" s="18" t="s">
        <v>383</v>
      </c>
      <c r="H8" s="18" t="s">
        <v>66</v>
      </c>
      <c r="I8" s="19" t="s">
        <v>425</v>
      </c>
      <c r="J8" s="20">
        <v>50000</v>
      </c>
      <c r="K8" s="20">
        <v>50000</v>
      </c>
      <c r="L8" s="18" t="s">
        <v>0</v>
      </c>
      <c r="M8" s="17" t="s">
        <v>951</v>
      </c>
      <c r="N8" s="21">
        <v>41598</v>
      </c>
      <c r="O8" s="21">
        <v>41598</v>
      </c>
      <c r="P8" s="21">
        <v>43374</v>
      </c>
      <c r="Q8" s="22"/>
      <c r="R8" s="22"/>
    </row>
    <row r="9" spans="1:18" ht="30" customHeight="1">
      <c r="A9" s="9" t="s">
        <v>996</v>
      </c>
      <c r="B9" s="4">
        <v>1</v>
      </c>
      <c r="C9" s="3" t="s">
        <v>328</v>
      </c>
      <c r="D9" s="17" t="s">
        <v>971</v>
      </c>
      <c r="E9" s="17" t="s">
        <v>195</v>
      </c>
      <c r="F9" s="17" t="s">
        <v>997</v>
      </c>
      <c r="G9" s="23" t="s">
        <v>998</v>
      </c>
      <c r="H9" s="23" t="s">
        <v>999</v>
      </c>
      <c r="I9" s="19" t="s">
        <v>1000</v>
      </c>
      <c r="J9" s="20">
        <v>78790</v>
      </c>
      <c r="K9" s="20">
        <v>1079790</v>
      </c>
      <c r="L9" s="23" t="s">
        <v>894</v>
      </c>
      <c r="M9" s="17" t="s">
        <v>895</v>
      </c>
      <c r="N9" s="21">
        <v>41571</v>
      </c>
      <c r="O9" s="21">
        <v>40157</v>
      </c>
      <c r="P9" s="21">
        <v>41500</v>
      </c>
      <c r="Q9" s="24">
        <f>SUM(J2:J9)</f>
        <v>445952</v>
      </c>
      <c r="R9" s="22"/>
    </row>
    <row r="10" spans="1:18" ht="30" customHeight="1">
      <c r="A10" s="1" t="s">
        <v>1005</v>
      </c>
      <c r="B10" s="2">
        <v>6</v>
      </c>
      <c r="C10" s="1" t="s">
        <v>203</v>
      </c>
      <c r="D10" s="25" t="s">
        <v>971</v>
      </c>
      <c r="E10" s="25" t="s">
        <v>125</v>
      </c>
      <c r="F10" s="25" t="s">
        <v>466</v>
      </c>
      <c r="G10" s="26" t="s">
        <v>1006</v>
      </c>
      <c r="H10" s="27" t="s">
        <v>1007</v>
      </c>
      <c r="I10" s="28" t="s">
        <v>1008</v>
      </c>
      <c r="J10" s="29">
        <v>19596</v>
      </c>
      <c r="K10" s="29">
        <v>447957</v>
      </c>
      <c r="L10" s="26" t="s">
        <v>942</v>
      </c>
      <c r="M10" s="25" t="s">
        <v>943</v>
      </c>
      <c r="N10" s="30">
        <v>41549</v>
      </c>
      <c r="O10" s="30">
        <v>40848</v>
      </c>
      <c r="P10" s="30">
        <v>41536</v>
      </c>
      <c r="Q10" s="31"/>
      <c r="R10" s="32"/>
    </row>
    <row r="11" spans="1:18" ht="30" customHeight="1">
      <c r="A11" s="3" t="s">
        <v>119</v>
      </c>
      <c r="B11" s="4">
        <v>3</v>
      </c>
      <c r="C11" s="3" t="s">
        <v>203</v>
      </c>
      <c r="D11" s="17" t="s">
        <v>971</v>
      </c>
      <c r="E11" s="17" t="s">
        <v>125</v>
      </c>
      <c r="F11" s="17" t="s">
        <v>467</v>
      </c>
      <c r="G11" s="18" t="s">
        <v>490</v>
      </c>
      <c r="H11" s="18" t="s">
        <v>455</v>
      </c>
      <c r="I11" s="19" t="s">
        <v>438</v>
      </c>
      <c r="J11" s="20">
        <v>5000</v>
      </c>
      <c r="K11" s="20">
        <v>21000</v>
      </c>
      <c r="L11" s="18" t="s">
        <v>14</v>
      </c>
      <c r="M11" s="17" t="s">
        <v>926</v>
      </c>
      <c r="N11" s="21">
        <v>41584</v>
      </c>
      <c r="O11" s="21">
        <v>40787</v>
      </c>
      <c r="P11" s="21">
        <v>41714</v>
      </c>
      <c r="Q11" s="22"/>
      <c r="R11" s="22"/>
    </row>
    <row r="12" spans="1:18" s="1" customFormat="1" ht="30" customHeight="1">
      <c r="A12" s="3" t="s">
        <v>545</v>
      </c>
      <c r="B12" s="4">
        <v>5</v>
      </c>
      <c r="C12" s="3" t="s">
        <v>203</v>
      </c>
      <c r="D12" s="17" t="s">
        <v>971</v>
      </c>
      <c r="E12" s="17" t="s">
        <v>125</v>
      </c>
      <c r="F12" s="17" t="s">
        <v>467</v>
      </c>
      <c r="G12" s="18" t="s">
        <v>563</v>
      </c>
      <c r="H12" s="18" t="s">
        <v>827</v>
      </c>
      <c r="I12" s="19" t="s">
        <v>139</v>
      </c>
      <c r="J12" s="20">
        <v>17879</v>
      </c>
      <c r="K12" s="20">
        <v>242943</v>
      </c>
      <c r="L12" s="18" t="s">
        <v>504</v>
      </c>
      <c r="M12" s="17" t="s">
        <v>932</v>
      </c>
      <c r="N12" s="21">
        <v>41613</v>
      </c>
      <c r="O12" s="21">
        <v>41206</v>
      </c>
      <c r="P12" s="21">
        <v>42328</v>
      </c>
      <c r="Q12" s="22"/>
      <c r="R12" s="22"/>
    </row>
    <row r="13" spans="1:18" ht="30" customHeight="1">
      <c r="A13" s="3" t="s">
        <v>37</v>
      </c>
      <c r="B13" s="4">
        <v>3</v>
      </c>
      <c r="C13" s="3" t="s">
        <v>203</v>
      </c>
      <c r="D13" s="17" t="s">
        <v>971</v>
      </c>
      <c r="E13" s="17" t="s">
        <v>125</v>
      </c>
      <c r="F13" s="17" t="s">
        <v>467</v>
      </c>
      <c r="G13" s="18" t="s">
        <v>517</v>
      </c>
      <c r="H13" s="18" t="s">
        <v>2</v>
      </c>
      <c r="I13" s="19" t="s">
        <v>768</v>
      </c>
      <c r="J13" s="20">
        <v>174433</v>
      </c>
      <c r="K13" s="20">
        <v>285690</v>
      </c>
      <c r="L13" s="18" t="s">
        <v>504</v>
      </c>
      <c r="M13" s="17" t="s">
        <v>932</v>
      </c>
      <c r="N13" s="21">
        <v>41612</v>
      </c>
      <c r="O13" s="21">
        <v>41233</v>
      </c>
      <c r="P13" s="21">
        <v>41964</v>
      </c>
      <c r="Q13" s="22"/>
      <c r="R13" s="22"/>
    </row>
    <row r="14" spans="1:18" ht="30" customHeight="1">
      <c r="A14" s="3" t="s">
        <v>691</v>
      </c>
      <c r="B14" s="4">
        <v>3</v>
      </c>
      <c r="C14" s="3" t="s">
        <v>203</v>
      </c>
      <c r="D14" s="17" t="s">
        <v>971</v>
      </c>
      <c r="E14" s="17" t="s">
        <v>125</v>
      </c>
      <c r="F14" s="17" t="s">
        <v>467</v>
      </c>
      <c r="G14" s="18" t="s">
        <v>248</v>
      </c>
      <c r="H14" s="18" t="s">
        <v>136</v>
      </c>
      <c r="I14" s="19" t="s">
        <v>506</v>
      </c>
      <c r="J14" s="20">
        <v>15317</v>
      </c>
      <c r="K14" s="20">
        <v>38425</v>
      </c>
      <c r="L14" s="18" t="s">
        <v>449</v>
      </c>
      <c r="M14" s="17" t="s">
        <v>923</v>
      </c>
      <c r="N14" s="21">
        <v>41582</v>
      </c>
      <c r="O14" s="21">
        <v>41233</v>
      </c>
      <c r="P14" s="21">
        <v>41912</v>
      </c>
      <c r="Q14" s="22"/>
      <c r="R14" s="22"/>
    </row>
    <row r="15" spans="1:18" ht="30" customHeight="1">
      <c r="A15" s="3" t="s">
        <v>341</v>
      </c>
      <c r="B15" s="4">
        <v>3</v>
      </c>
      <c r="C15" s="3" t="s">
        <v>203</v>
      </c>
      <c r="D15" s="17" t="s">
        <v>971</v>
      </c>
      <c r="E15" s="17" t="s">
        <v>125</v>
      </c>
      <c r="F15" s="17" t="s">
        <v>467</v>
      </c>
      <c r="G15" s="18" t="s">
        <v>248</v>
      </c>
      <c r="H15" s="18" t="s">
        <v>42</v>
      </c>
      <c r="I15" s="19" t="s">
        <v>506</v>
      </c>
      <c r="J15" s="20">
        <v>13285</v>
      </c>
      <c r="K15" s="20">
        <v>13286</v>
      </c>
      <c r="L15" s="18" t="s">
        <v>449</v>
      </c>
      <c r="M15" s="17" t="s">
        <v>923</v>
      </c>
      <c r="N15" s="21">
        <v>41585</v>
      </c>
      <c r="O15" s="21">
        <v>41233</v>
      </c>
      <c r="P15" s="21">
        <v>41912</v>
      </c>
      <c r="Q15" s="22"/>
      <c r="R15" s="22"/>
    </row>
    <row r="16" spans="1:18" ht="30" customHeight="1">
      <c r="A16" s="3" t="s">
        <v>168</v>
      </c>
      <c r="B16" s="4">
        <v>8</v>
      </c>
      <c r="C16" s="3" t="s">
        <v>203</v>
      </c>
      <c r="D16" s="17" t="s">
        <v>971</v>
      </c>
      <c r="E16" s="17" t="s">
        <v>125</v>
      </c>
      <c r="F16" s="17" t="s">
        <v>467</v>
      </c>
      <c r="G16" s="18" t="s">
        <v>487</v>
      </c>
      <c r="H16" s="18" t="s">
        <v>643</v>
      </c>
      <c r="I16" s="19" t="s">
        <v>215</v>
      </c>
      <c r="J16" s="20">
        <v>477</v>
      </c>
      <c r="K16" s="20">
        <v>271358</v>
      </c>
      <c r="L16" s="18" t="s">
        <v>152</v>
      </c>
      <c r="M16" s="17" t="s">
        <v>892</v>
      </c>
      <c r="N16" s="21">
        <v>41626</v>
      </c>
      <c r="O16" s="21">
        <v>41306</v>
      </c>
      <c r="P16" s="21">
        <v>41654</v>
      </c>
      <c r="Q16" s="22"/>
      <c r="R16" s="22"/>
    </row>
    <row r="17" spans="1:18" ht="30" customHeight="1">
      <c r="A17" s="3" t="s">
        <v>168</v>
      </c>
      <c r="B17" s="4">
        <v>6</v>
      </c>
      <c r="C17" s="3" t="s">
        <v>203</v>
      </c>
      <c r="D17" s="17" t="s">
        <v>971</v>
      </c>
      <c r="E17" s="17" t="s">
        <v>125</v>
      </c>
      <c r="F17" s="17" t="s">
        <v>467</v>
      </c>
      <c r="G17" s="18" t="s">
        <v>487</v>
      </c>
      <c r="H17" s="18" t="s">
        <v>643</v>
      </c>
      <c r="I17" s="19" t="s">
        <v>215</v>
      </c>
      <c r="J17" s="20">
        <v>3426</v>
      </c>
      <c r="K17" s="20">
        <v>237531</v>
      </c>
      <c r="L17" s="18" t="s">
        <v>152</v>
      </c>
      <c r="M17" s="17" t="s">
        <v>892</v>
      </c>
      <c r="N17" s="21">
        <v>41603</v>
      </c>
      <c r="O17" s="21">
        <v>41306</v>
      </c>
      <c r="P17" s="21">
        <v>41628</v>
      </c>
      <c r="Q17" s="22"/>
      <c r="R17" s="22"/>
    </row>
    <row r="18" spans="1:18" ht="30" customHeight="1">
      <c r="A18" s="3" t="s">
        <v>168</v>
      </c>
      <c r="B18" s="4">
        <v>5</v>
      </c>
      <c r="C18" s="3" t="s">
        <v>203</v>
      </c>
      <c r="D18" s="17" t="s">
        <v>971</v>
      </c>
      <c r="E18" s="17" t="s">
        <v>125</v>
      </c>
      <c r="F18" s="17" t="s">
        <v>467</v>
      </c>
      <c r="G18" s="18" t="s">
        <v>487</v>
      </c>
      <c r="H18" s="18" t="s">
        <v>643</v>
      </c>
      <c r="I18" s="19" t="s">
        <v>215</v>
      </c>
      <c r="J18" s="20">
        <v>10157</v>
      </c>
      <c r="K18" s="20">
        <v>234105</v>
      </c>
      <c r="L18" s="18" t="s">
        <v>152</v>
      </c>
      <c r="M18" s="17" t="s">
        <v>892</v>
      </c>
      <c r="N18" s="21">
        <v>41584</v>
      </c>
      <c r="O18" s="21">
        <v>41306</v>
      </c>
      <c r="P18" s="21">
        <v>41628</v>
      </c>
      <c r="Q18" s="22"/>
      <c r="R18" s="22"/>
    </row>
    <row r="19" spans="1:18" ht="30" customHeight="1">
      <c r="A19" s="3" t="s">
        <v>168</v>
      </c>
      <c r="B19" s="4">
        <v>7</v>
      </c>
      <c r="C19" s="3" t="s">
        <v>203</v>
      </c>
      <c r="D19" s="17" t="s">
        <v>971</v>
      </c>
      <c r="E19" s="17" t="s">
        <v>125</v>
      </c>
      <c r="F19" s="17" t="s">
        <v>467</v>
      </c>
      <c r="G19" s="18" t="s">
        <v>487</v>
      </c>
      <c r="H19" s="18" t="s">
        <v>643</v>
      </c>
      <c r="I19" s="19" t="s">
        <v>215</v>
      </c>
      <c r="J19" s="20">
        <v>16675</v>
      </c>
      <c r="K19" s="20">
        <v>254206</v>
      </c>
      <c r="L19" s="18" t="s">
        <v>152</v>
      </c>
      <c r="M19" s="17" t="s">
        <v>892</v>
      </c>
      <c r="N19" s="21">
        <v>41626</v>
      </c>
      <c r="O19" s="21">
        <v>41306</v>
      </c>
      <c r="P19" s="21">
        <v>41654</v>
      </c>
      <c r="Q19" s="22"/>
      <c r="R19" s="22"/>
    </row>
    <row r="20" spans="1:18" ht="30" customHeight="1">
      <c r="A20" s="3" t="s">
        <v>168</v>
      </c>
      <c r="B20" s="4">
        <v>8</v>
      </c>
      <c r="C20" s="3" t="s">
        <v>203</v>
      </c>
      <c r="D20" s="17" t="s">
        <v>971</v>
      </c>
      <c r="E20" s="17" t="s">
        <v>125</v>
      </c>
      <c r="F20" s="17" t="s">
        <v>467</v>
      </c>
      <c r="G20" s="18" t="s">
        <v>487</v>
      </c>
      <c r="H20" s="18" t="s">
        <v>643</v>
      </c>
      <c r="I20" s="19" t="s">
        <v>215</v>
      </c>
      <c r="J20" s="20">
        <v>16675</v>
      </c>
      <c r="K20" s="20">
        <v>270881</v>
      </c>
      <c r="L20" s="18" t="s">
        <v>152</v>
      </c>
      <c r="M20" s="17" t="s">
        <v>892</v>
      </c>
      <c r="N20" s="21">
        <v>41626</v>
      </c>
      <c r="O20" s="21">
        <v>41306</v>
      </c>
      <c r="P20" s="21">
        <v>41654</v>
      </c>
      <c r="Q20" s="22"/>
      <c r="R20" s="22"/>
    </row>
    <row r="21" spans="1:18" ht="30" customHeight="1">
      <c r="A21" s="3" t="s">
        <v>561</v>
      </c>
      <c r="B21" s="4">
        <v>1</v>
      </c>
      <c r="C21" s="3" t="s">
        <v>203</v>
      </c>
      <c r="D21" s="17" t="s">
        <v>971</v>
      </c>
      <c r="E21" s="17" t="s">
        <v>125</v>
      </c>
      <c r="F21" s="17" t="s">
        <v>467</v>
      </c>
      <c r="G21" s="18" t="s">
        <v>126</v>
      </c>
      <c r="H21" s="18" t="s">
        <v>271</v>
      </c>
      <c r="I21" s="19" t="s">
        <v>322</v>
      </c>
      <c r="J21" s="20">
        <v>1994</v>
      </c>
      <c r="K21" s="20">
        <v>1994</v>
      </c>
      <c r="L21" s="18" t="s">
        <v>152</v>
      </c>
      <c r="M21" s="17" t="s">
        <v>892</v>
      </c>
      <c r="N21" s="21">
        <v>41584</v>
      </c>
      <c r="O21" s="21">
        <v>41584</v>
      </c>
      <c r="P21" s="21">
        <v>41628</v>
      </c>
      <c r="Q21" s="22"/>
      <c r="R21" s="22"/>
    </row>
    <row r="22" spans="1:18" ht="30" customHeight="1">
      <c r="A22" s="3" t="s">
        <v>561</v>
      </c>
      <c r="B22" s="4">
        <v>2</v>
      </c>
      <c r="C22" s="3" t="s">
        <v>203</v>
      </c>
      <c r="D22" s="17" t="s">
        <v>971</v>
      </c>
      <c r="E22" s="17" t="s">
        <v>125</v>
      </c>
      <c r="F22" s="17" t="s">
        <v>467</v>
      </c>
      <c r="G22" s="18" t="s">
        <v>126</v>
      </c>
      <c r="H22" s="18" t="s">
        <v>271</v>
      </c>
      <c r="I22" s="19" t="s">
        <v>322</v>
      </c>
      <c r="J22" s="20">
        <v>1994</v>
      </c>
      <c r="K22" s="20">
        <v>3988</v>
      </c>
      <c r="L22" s="18" t="s">
        <v>152</v>
      </c>
      <c r="M22" s="17" t="s">
        <v>892</v>
      </c>
      <c r="N22" s="21">
        <v>41603</v>
      </c>
      <c r="O22" s="21">
        <v>41584</v>
      </c>
      <c r="P22" s="21">
        <v>41628</v>
      </c>
      <c r="Q22" s="22"/>
      <c r="R22" s="22"/>
    </row>
    <row r="23" spans="1:18" ht="30" customHeight="1">
      <c r="A23" s="3" t="s">
        <v>561</v>
      </c>
      <c r="B23" s="4">
        <v>3</v>
      </c>
      <c r="C23" s="3" t="s">
        <v>203</v>
      </c>
      <c r="D23" s="17" t="s">
        <v>971</v>
      </c>
      <c r="E23" s="17" t="s">
        <v>125</v>
      </c>
      <c r="F23" s="17" t="s">
        <v>467</v>
      </c>
      <c r="G23" s="18" t="s">
        <v>126</v>
      </c>
      <c r="H23" s="18" t="s">
        <v>271</v>
      </c>
      <c r="I23" s="19" t="s">
        <v>322</v>
      </c>
      <c r="J23" s="20">
        <v>1994</v>
      </c>
      <c r="K23" s="20">
        <v>5982</v>
      </c>
      <c r="L23" s="18" t="s">
        <v>152</v>
      </c>
      <c r="M23" s="17" t="s">
        <v>892</v>
      </c>
      <c r="N23" s="21">
        <v>41626</v>
      </c>
      <c r="O23" s="21">
        <v>41584</v>
      </c>
      <c r="P23" s="21">
        <v>41654</v>
      </c>
      <c r="Q23" s="22"/>
      <c r="R23" s="22"/>
    </row>
    <row r="24" spans="1:18" ht="30" customHeight="1">
      <c r="A24" s="3" t="s">
        <v>348</v>
      </c>
      <c r="B24" s="4">
        <v>1</v>
      </c>
      <c r="C24" s="3" t="s">
        <v>203</v>
      </c>
      <c r="D24" s="17" t="s">
        <v>971</v>
      </c>
      <c r="E24" s="17" t="s">
        <v>125</v>
      </c>
      <c r="F24" s="17" t="s">
        <v>467</v>
      </c>
      <c r="G24" s="18" t="s">
        <v>420</v>
      </c>
      <c r="H24" s="18" t="s">
        <v>528</v>
      </c>
      <c r="I24" s="19" t="s">
        <v>735</v>
      </c>
      <c r="J24" s="20">
        <v>50463</v>
      </c>
      <c r="K24" s="20">
        <v>50463</v>
      </c>
      <c r="L24" s="18" t="s">
        <v>152</v>
      </c>
      <c r="M24" s="17" t="s">
        <v>892</v>
      </c>
      <c r="N24" s="21">
        <v>41590</v>
      </c>
      <c r="O24" s="21">
        <v>41590</v>
      </c>
      <c r="P24" s="21">
        <v>41845</v>
      </c>
      <c r="Q24" s="22"/>
      <c r="R24" s="22"/>
    </row>
    <row r="25" spans="1:18" ht="30" customHeight="1">
      <c r="A25" s="3" t="s">
        <v>615</v>
      </c>
      <c r="B25" s="4">
        <v>1</v>
      </c>
      <c r="C25" s="3" t="s">
        <v>203</v>
      </c>
      <c r="D25" s="17" t="s">
        <v>971</v>
      </c>
      <c r="E25" s="17" t="s">
        <v>125</v>
      </c>
      <c r="F25" s="17" t="s">
        <v>467</v>
      </c>
      <c r="G25" s="18" t="s">
        <v>420</v>
      </c>
      <c r="H25" s="18" t="s">
        <v>133</v>
      </c>
      <c r="I25" s="19" t="s">
        <v>735</v>
      </c>
      <c r="J25" s="20">
        <v>81123</v>
      </c>
      <c r="K25" s="20">
        <v>81123</v>
      </c>
      <c r="L25" s="18" t="s">
        <v>152</v>
      </c>
      <c r="M25" s="17" t="s">
        <v>892</v>
      </c>
      <c r="N25" s="21">
        <v>41590</v>
      </c>
      <c r="O25" s="21">
        <v>41590</v>
      </c>
      <c r="P25" s="21">
        <v>41845</v>
      </c>
      <c r="Q25" s="22"/>
      <c r="R25" s="22"/>
    </row>
    <row r="26" spans="1:18" ht="30" customHeight="1">
      <c r="A26" s="3" t="s">
        <v>428</v>
      </c>
      <c r="B26" s="4">
        <v>1</v>
      </c>
      <c r="C26" s="3" t="s">
        <v>203</v>
      </c>
      <c r="D26" s="17" t="s">
        <v>971</v>
      </c>
      <c r="E26" s="17" t="s">
        <v>125</v>
      </c>
      <c r="F26" s="17" t="s">
        <v>466</v>
      </c>
      <c r="G26" s="18" t="s">
        <v>556</v>
      </c>
      <c r="H26" s="18" t="s">
        <v>386</v>
      </c>
      <c r="I26" s="19" t="s">
        <v>277</v>
      </c>
      <c r="J26" s="20">
        <v>64216</v>
      </c>
      <c r="K26" s="20">
        <v>64216</v>
      </c>
      <c r="L26" s="18" t="s">
        <v>285</v>
      </c>
      <c r="M26" s="17" t="s">
        <v>967</v>
      </c>
      <c r="N26" s="21">
        <v>41627</v>
      </c>
      <c r="O26" s="21">
        <v>41627</v>
      </c>
      <c r="P26" s="21">
        <v>41963</v>
      </c>
      <c r="Q26" s="22"/>
      <c r="R26" s="22"/>
    </row>
    <row r="27" spans="1:18" ht="30" customHeight="1">
      <c r="A27" s="3" t="s">
        <v>194</v>
      </c>
      <c r="B27" s="4">
        <v>2</v>
      </c>
      <c r="C27" s="3" t="s">
        <v>203</v>
      </c>
      <c r="D27" s="17" t="s">
        <v>971</v>
      </c>
      <c r="E27" s="17" t="s">
        <v>125</v>
      </c>
      <c r="F27" s="17" t="s">
        <v>15</v>
      </c>
      <c r="G27" s="18" t="s">
        <v>678</v>
      </c>
      <c r="H27" s="18" t="s">
        <v>850</v>
      </c>
      <c r="I27" s="19" t="s">
        <v>92</v>
      </c>
      <c r="J27" s="20">
        <v>9548</v>
      </c>
      <c r="K27" s="20">
        <v>27818</v>
      </c>
      <c r="L27" s="18" t="s">
        <v>460</v>
      </c>
      <c r="M27" s="17" t="s">
        <v>933</v>
      </c>
      <c r="N27" s="21">
        <v>41561</v>
      </c>
      <c r="O27" s="21">
        <v>40995</v>
      </c>
      <c r="P27" s="21">
        <v>41851</v>
      </c>
      <c r="Q27" s="22"/>
      <c r="R27" s="22"/>
    </row>
    <row r="28" spans="1:18" ht="30" customHeight="1">
      <c r="A28" s="3" t="s">
        <v>697</v>
      </c>
      <c r="B28" s="4">
        <v>1</v>
      </c>
      <c r="C28" s="3" t="s">
        <v>203</v>
      </c>
      <c r="D28" s="17" t="s">
        <v>971</v>
      </c>
      <c r="E28" s="17" t="s">
        <v>125</v>
      </c>
      <c r="F28" s="17" t="s">
        <v>319</v>
      </c>
      <c r="G28" s="18"/>
      <c r="H28" s="18" t="s">
        <v>354</v>
      </c>
      <c r="I28" s="19" t="s">
        <v>102</v>
      </c>
      <c r="J28" s="20">
        <v>75349</v>
      </c>
      <c r="K28" s="20">
        <v>75349</v>
      </c>
      <c r="L28" s="18" t="s">
        <v>832</v>
      </c>
      <c r="M28" s="17" t="s">
        <v>931</v>
      </c>
      <c r="N28" s="21">
        <v>41603</v>
      </c>
      <c r="O28" s="21">
        <v>41603</v>
      </c>
      <c r="P28" s="21">
        <v>41851</v>
      </c>
      <c r="Q28" s="24">
        <f>SUM(J10:J28)</f>
        <v>579601</v>
      </c>
      <c r="R28" s="24">
        <f>SUM(J2:J28)</f>
        <v>1025553</v>
      </c>
    </row>
    <row r="29" spans="1:18" ht="30" customHeight="1">
      <c r="A29" s="3" t="s">
        <v>835</v>
      </c>
      <c r="B29" s="4">
        <v>3</v>
      </c>
      <c r="C29" s="3" t="s">
        <v>689</v>
      </c>
      <c r="D29" s="17" t="s">
        <v>970</v>
      </c>
      <c r="E29" s="17" t="s">
        <v>712</v>
      </c>
      <c r="F29" s="17" t="s">
        <v>741</v>
      </c>
      <c r="G29" s="18" t="s">
        <v>178</v>
      </c>
      <c r="H29" s="18" t="s">
        <v>158</v>
      </c>
      <c r="I29" s="19" t="s">
        <v>150</v>
      </c>
      <c r="J29" s="20">
        <v>24000</v>
      </c>
      <c r="K29" s="20">
        <v>98970</v>
      </c>
      <c r="L29" s="18" t="s">
        <v>805</v>
      </c>
      <c r="M29" s="17" t="s">
        <v>888</v>
      </c>
      <c r="N29" s="21">
        <v>41598</v>
      </c>
      <c r="O29" s="21">
        <v>41373</v>
      </c>
      <c r="P29" s="21">
        <v>41670</v>
      </c>
      <c r="Q29" s="24">
        <f>SUM(J29)</f>
        <v>24000</v>
      </c>
      <c r="R29" s="22"/>
    </row>
    <row r="30" spans="1:18" ht="30" customHeight="1">
      <c r="A30" s="3" t="s">
        <v>730</v>
      </c>
      <c r="B30" s="4">
        <v>3</v>
      </c>
      <c r="C30" s="3" t="s">
        <v>191</v>
      </c>
      <c r="D30" s="17" t="s">
        <v>970</v>
      </c>
      <c r="E30" s="17" t="s">
        <v>770</v>
      </c>
      <c r="F30" s="17" t="s">
        <v>538</v>
      </c>
      <c r="G30" s="18" t="s">
        <v>525</v>
      </c>
      <c r="H30" s="18" t="s">
        <v>229</v>
      </c>
      <c r="I30" s="19" t="s">
        <v>516</v>
      </c>
      <c r="J30" s="20">
        <v>141616</v>
      </c>
      <c r="K30" s="20">
        <v>257526</v>
      </c>
      <c r="L30" s="18" t="s">
        <v>836</v>
      </c>
      <c r="M30" s="17" t="s">
        <v>961</v>
      </c>
      <c r="N30" s="21">
        <v>41614</v>
      </c>
      <c r="O30" s="21">
        <v>41289</v>
      </c>
      <c r="P30" s="21">
        <v>41882</v>
      </c>
      <c r="Q30" s="24">
        <f>SUM(J30)</f>
        <v>141616</v>
      </c>
      <c r="R30" s="22"/>
    </row>
    <row r="31" spans="1:18" ht="30" customHeight="1">
      <c r="A31" s="3" t="s">
        <v>85</v>
      </c>
      <c r="B31" s="4">
        <v>3</v>
      </c>
      <c r="C31" s="3" t="s">
        <v>220</v>
      </c>
      <c r="D31" s="17" t="s">
        <v>970</v>
      </c>
      <c r="E31" s="17" t="s">
        <v>233</v>
      </c>
      <c r="F31" s="17" t="s">
        <v>523</v>
      </c>
      <c r="G31" s="18" t="s">
        <v>766</v>
      </c>
      <c r="H31" s="18" t="s">
        <v>223</v>
      </c>
      <c r="I31" s="19" t="s">
        <v>294</v>
      </c>
      <c r="J31" s="20">
        <v>-40</v>
      </c>
      <c r="K31" s="20">
        <v>12755</v>
      </c>
      <c r="L31" s="18" t="s">
        <v>138</v>
      </c>
      <c r="M31" s="17" t="s">
        <v>949</v>
      </c>
      <c r="N31" s="21">
        <v>41625</v>
      </c>
      <c r="O31" s="21">
        <v>41402</v>
      </c>
      <c r="P31" s="21">
        <v>41639</v>
      </c>
      <c r="Q31" s="22"/>
      <c r="R31" s="22"/>
    </row>
    <row r="32" spans="1:18" ht="30" customHeight="1">
      <c r="A32" s="3" t="s">
        <v>85</v>
      </c>
      <c r="B32" s="4">
        <v>2</v>
      </c>
      <c r="C32" s="3" t="s">
        <v>220</v>
      </c>
      <c r="D32" s="17" t="s">
        <v>970</v>
      </c>
      <c r="E32" s="17" t="s">
        <v>233</v>
      </c>
      <c r="F32" s="17" t="s">
        <v>523</v>
      </c>
      <c r="G32" s="18" t="s">
        <v>766</v>
      </c>
      <c r="H32" s="18" t="s">
        <v>223</v>
      </c>
      <c r="I32" s="19" t="s">
        <v>294</v>
      </c>
      <c r="J32" s="20">
        <v>-20</v>
      </c>
      <c r="K32" s="20">
        <v>12795</v>
      </c>
      <c r="L32" s="18" t="s">
        <v>138</v>
      </c>
      <c r="M32" s="17" t="s">
        <v>949</v>
      </c>
      <c r="N32" s="21">
        <v>41572</v>
      </c>
      <c r="O32" s="21">
        <v>41402</v>
      </c>
      <c r="P32" s="21">
        <v>41639</v>
      </c>
      <c r="Q32" s="22"/>
      <c r="R32" s="22"/>
    </row>
    <row r="33" spans="1:18" ht="30" customHeight="1">
      <c r="A33" s="3" t="s">
        <v>518</v>
      </c>
      <c r="B33" s="4">
        <v>1</v>
      </c>
      <c r="C33" s="3" t="s">
        <v>220</v>
      </c>
      <c r="D33" s="17" t="s">
        <v>970</v>
      </c>
      <c r="E33" s="17" t="s">
        <v>233</v>
      </c>
      <c r="F33" s="17" t="s">
        <v>523</v>
      </c>
      <c r="G33" s="18" t="s">
        <v>491</v>
      </c>
      <c r="H33" s="18" t="s">
        <v>335</v>
      </c>
      <c r="I33" s="19" t="s">
        <v>390</v>
      </c>
      <c r="J33" s="20">
        <v>100000</v>
      </c>
      <c r="K33" s="20">
        <v>100000</v>
      </c>
      <c r="L33" s="18" t="s">
        <v>553</v>
      </c>
      <c r="M33" s="17" t="s">
        <v>947</v>
      </c>
      <c r="N33" s="21">
        <v>41571</v>
      </c>
      <c r="O33" s="21">
        <v>41571</v>
      </c>
      <c r="P33" s="21">
        <v>41912</v>
      </c>
      <c r="Q33" s="22"/>
      <c r="R33" s="22"/>
    </row>
    <row r="34" spans="1:18" ht="30" customHeight="1">
      <c r="A34" s="3" t="s">
        <v>635</v>
      </c>
      <c r="B34" s="4">
        <v>1</v>
      </c>
      <c r="C34" s="3" t="s">
        <v>220</v>
      </c>
      <c r="D34" s="17" t="s">
        <v>970</v>
      </c>
      <c r="E34" s="17" t="s">
        <v>233</v>
      </c>
      <c r="F34" s="17" t="s">
        <v>597</v>
      </c>
      <c r="G34" s="18" t="s">
        <v>582</v>
      </c>
      <c r="H34" s="18" t="s">
        <v>843</v>
      </c>
      <c r="I34" s="19" t="s">
        <v>787</v>
      </c>
      <c r="J34" s="20">
        <v>553713</v>
      </c>
      <c r="K34" s="20">
        <v>553713</v>
      </c>
      <c r="L34" s="18" t="s">
        <v>89</v>
      </c>
      <c r="M34" s="17" t="s">
        <v>941</v>
      </c>
      <c r="N34" s="21">
        <v>41548</v>
      </c>
      <c r="O34" s="21">
        <v>41548</v>
      </c>
      <c r="P34" s="21">
        <v>42369</v>
      </c>
      <c r="Q34" s="22"/>
      <c r="R34" s="22"/>
    </row>
    <row r="35" spans="1:18" ht="30" customHeight="1">
      <c r="A35" s="3" t="s">
        <v>396</v>
      </c>
      <c r="B35" s="4">
        <v>1</v>
      </c>
      <c r="C35" s="3" t="s">
        <v>220</v>
      </c>
      <c r="D35" s="17" t="s">
        <v>970</v>
      </c>
      <c r="E35" s="17" t="s">
        <v>233</v>
      </c>
      <c r="F35" s="17" t="s">
        <v>480</v>
      </c>
      <c r="G35" s="18" t="s">
        <v>321</v>
      </c>
      <c r="H35" s="18" t="s">
        <v>747</v>
      </c>
      <c r="I35" s="19" t="s">
        <v>303</v>
      </c>
      <c r="J35" s="20">
        <v>20000</v>
      </c>
      <c r="K35" s="20">
        <v>20000</v>
      </c>
      <c r="L35" s="18" t="s">
        <v>620</v>
      </c>
      <c r="M35" s="17" t="s">
        <v>944</v>
      </c>
      <c r="N35" s="21">
        <v>41577</v>
      </c>
      <c r="O35" s="21">
        <v>41577</v>
      </c>
      <c r="P35" s="21">
        <v>41882</v>
      </c>
      <c r="Q35" s="22"/>
      <c r="R35" s="22"/>
    </row>
    <row r="36" spans="1:18" ht="30" customHeight="1">
      <c r="A36" s="3" t="s">
        <v>267</v>
      </c>
      <c r="B36" s="4">
        <v>1</v>
      </c>
      <c r="C36" s="3" t="s">
        <v>220</v>
      </c>
      <c r="D36" s="17" t="s">
        <v>970</v>
      </c>
      <c r="E36" s="17" t="s">
        <v>233</v>
      </c>
      <c r="F36" s="17" t="s">
        <v>77</v>
      </c>
      <c r="G36" s="18" t="s">
        <v>474</v>
      </c>
      <c r="H36" s="18" t="s">
        <v>370</v>
      </c>
      <c r="I36" s="19" t="s">
        <v>75</v>
      </c>
      <c r="J36" s="20">
        <v>22523</v>
      </c>
      <c r="K36" s="20">
        <v>22523</v>
      </c>
      <c r="L36" s="18" t="s">
        <v>687</v>
      </c>
      <c r="M36" s="17" t="s">
        <v>945</v>
      </c>
      <c r="N36" s="21">
        <v>41555</v>
      </c>
      <c r="O36" s="21">
        <v>41555</v>
      </c>
      <c r="P36" s="21">
        <v>41583</v>
      </c>
      <c r="Q36" s="22"/>
      <c r="R36" s="22"/>
    </row>
    <row r="37" spans="1:18" ht="30" customHeight="1">
      <c r="A37" s="3" t="s">
        <v>817</v>
      </c>
      <c r="B37" s="4">
        <v>1</v>
      </c>
      <c r="C37" s="3" t="s">
        <v>220</v>
      </c>
      <c r="D37" s="17" t="s">
        <v>970</v>
      </c>
      <c r="E37" s="17" t="s">
        <v>233</v>
      </c>
      <c r="F37" s="17" t="s">
        <v>77</v>
      </c>
      <c r="G37" s="18"/>
      <c r="H37" s="18" t="s">
        <v>109</v>
      </c>
      <c r="I37" s="19" t="s">
        <v>503</v>
      </c>
      <c r="J37" s="20">
        <v>1400</v>
      </c>
      <c r="K37" s="20">
        <v>1400</v>
      </c>
      <c r="L37" s="18" t="s">
        <v>832</v>
      </c>
      <c r="M37" s="17" t="s">
        <v>931</v>
      </c>
      <c r="N37" s="21">
        <v>41561</v>
      </c>
      <c r="O37" s="21">
        <v>41561</v>
      </c>
      <c r="P37" s="21">
        <v>42643</v>
      </c>
      <c r="Q37" s="22"/>
      <c r="R37" s="22"/>
    </row>
    <row r="38" spans="1:18" ht="30" customHeight="1">
      <c r="A38" s="3" t="s">
        <v>56</v>
      </c>
      <c r="B38" s="4">
        <v>1</v>
      </c>
      <c r="C38" s="3" t="s">
        <v>220</v>
      </c>
      <c r="D38" s="17" t="s">
        <v>970</v>
      </c>
      <c r="E38" s="17" t="s">
        <v>233</v>
      </c>
      <c r="F38" s="17" t="s">
        <v>77</v>
      </c>
      <c r="G38" s="18" t="s">
        <v>526</v>
      </c>
      <c r="H38" s="18" t="s">
        <v>776</v>
      </c>
      <c r="I38" s="19" t="s">
        <v>345</v>
      </c>
      <c r="J38" s="20">
        <v>6999</v>
      </c>
      <c r="K38" s="20">
        <v>6999</v>
      </c>
      <c r="L38" s="18" t="s">
        <v>693</v>
      </c>
      <c r="M38" s="17" t="s">
        <v>897</v>
      </c>
      <c r="N38" s="21">
        <v>41612</v>
      </c>
      <c r="O38" s="21">
        <v>41612</v>
      </c>
      <c r="P38" s="21">
        <v>41729</v>
      </c>
      <c r="Q38" s="22"/>
      <c r="R38" s="22"/>
    </row>
    <row r="39" spans="1:18" ht="30" customHeight="1">
      <c r="A39" s="3" t="s">
        <v>611</v>
      </c>
      <c r="B39" s="4">
        <v>2</v>
      </c>
      <c r="C39" s="3" t="s">
        <v>220</v>
      </c>
      <c r="D39" s="17" t="s">
        <v>970</v>
      </c>
      <c r="E39" s="17" t="s">
        <v>233</v>
      </c>
      <c r="F39" s="17" t="s">
        <v>77</v>
      </c>
      <c r="G39" s="18" t="s">
        <v>381</v>
      </c>
      <c r="H39" s="18" t="s">
        <v>434</v>
      </c>
      <c r="I39" s="19" t="s">
        <v>558</v>
      </c>
      <c r="J39" s="20">
        <v>25000</v>
      </c>
      <c r="K39" s="20">
        <v>50000</v>
      </c>
      <c r="L39" s="18" t="s">
        <v>224</v>
      </c>
      <c r="M39" s="17" t="s">
        <v>956</v>
      </c>
      <c r="N39" s="21">
        <v>41621</v>
      </c>
      <c r="O39" s="21">
        <v>41423</v>
      </c>
      <c r="P39" s="21">
        <v>41820</v>
      </c>
      <c r="Q39" s="24">
        <f>SUM(J31:J39)</f>
        <v>729575</v>
      </c>
      <c r="R39" s="22"/>
    </row>
    <row r="40" spans="1:18" ht="30" customHeight="1">
      <c r="A40" s="3" t="s">
        <v>680</v>
      </c>
      <c r="B40" s="4">
        <v>13</v>
      </c>
      <c r="C40" s="3" t="s">
        <v>196</v>
      </c>
      <c r="D40" s="17" t="s">
        <v>970</v>
      </c>
      <c r="E40" s="17" t="s">
        <v>347</v>
      </c>
      <c r="F40" s="17" t="s">
        <v>176</v>
      </c>
      <c r="G40" s="18" t="s">
        <v>311</v>
      </c>
      <c r="H40" s="18" t="s">
        <v>154</v>
      </c>
      <c r="I40" s="19" t="s">
        <v>684</v>
      </c>
      <c r="J40" s="20">
        <v>4781</v>
      </c>
      <c r="K40" s="20">
        <v>149072</v>
      </c>
      <c r="L40" s="18" t="s">
        <v>297</v>
      </c>
      <c r="M40" s="17" t="s">
        <v>886</v>
      </c>
      <c r="N40" s="21">
        <v>41569</v>
      </c>
      <c r="O40" s="21">
        <v>36739</v>
      </c>
      <c r="P40" s="21">
        <v>42179</v>
      </c>
      <c r="Q40" s="22"/>
      <c r="R40" s="22"/>
    </row>
    <row r="41" spans="1:18" ht="30" customHeight="1">
      <c r="A41" s="3" t="s">
        <v>795</v>
      </c>
      <c r="B41" s="4">
        <v>12</v>
      </c>
      <c r="C41" s="3" t="s">
        <v>196</v>
      </c>
      <c r="D41" s="17" t="s">
        <v>970</v>
      </c>
      <c r="E41" s="17" t="s">
        <v>347</v>
      </c>
      <c r="F41" s="17" t="s">
        <v>806</v>
      </c>
      <c r="G41" s="18" t="s">
        <v>238</v>
      </c>
      <c r="H41" s="18" t="s">
        <v>492</v>
      </c>
      <c r="I41" s="19" t="s">
        <v>45</v>
      </c>
      <c r="J41" s="20">
        <v>23155</v>
      </c>
      <c r="K41" s="20">
        <v>192789</v>
      </c>
      <c r="L41" s="18" t="s">
        <v>475</v>
      </c>
      <c r="M41" s="17" t="s">
        <v>891</v>
      </c>
      <c r="N41" s="21">
        <v>41548</v>
      </c>
      <c r="O41" s="21">
        <v>39685</v>
      </c>
      <c r="P41" s="21">
        <v>41783</v>
      </c>
      <c r="Q41" s="22"/>
      <c r="R41" s="22"/>
    </row>
    <row r="42" spans="1:18" ht="30" customHeight="1">
      <c r="A42" s="3" t="s">
        <v>53</v>
      </c>
      <c r="B42" s="4">
        <v>2</v>
      </c>
      <c r="C42" s="3" t="s">
        <v>196</v>
      </c>
      <c r="D42" s="17" t="s">
        <v>970</v>
      </c>
      <c r="E42" s="17" t="s">
        <v>347</v>
      </c>
      <c r="F42" s="17" t="s">
        <v>372</v>
      </c>
      <c r="G42" s="18" t="s">
        <v>424</v>
      </c>
      <c r="H42" s="18" t="s">
        <v>749</v>
      </c>
      <c r="I42" s="19" t="s">
        <v>167</v>
      </c>
      <c r="J42" s="20">
        <v>450</v>
      </c>
      <c r="K42" s="20">
        <v>42792</v>
      </c>
      <c r="L42" s="18" t="s">
        <v>27</v>
      </c>
      <c r="M42" s="17" t="s">
        <v>900</v>
      </c>
      <c r="N42" s="21">
        <v>41577</v>
      </c>
      <c r="O42" s="21">
        <v>41410</v>
      </c>
      <c r="P42" s="21">
        <v>41783</v>
      </c>
      <c r="Q42" s="22"/>
      <c r="R42" s="22"/>
    </row>
    <row r="43" spans="1:18" s="8" customFormat="1" ht="30" customHeight="1">
      <c r="A43" s="3" t="s">
        <v>606</v>
      </c>
      <c r="B43" s="4">
        <v>1</v>
      </c>
      <c r="C43" s="3" t="s">
        <v>196</v>
      </c>
      <c r="D43" s="17" t="s">
        <v>970</v>
      </c>
      <c r="E43" s="17" t="s">
        <v>347</v>
      </c>
      <c r="F43" s="17" t="s">
        <v>782</v>
      </c>
      <c r="G43" s="18" t="s">
        <v>527</v>
      </c>
      <c r="H43" s="18" t="s">
        <v>199</v>
      </c>
      <c r="I43" s="19" t="s">
        <v>65</v>
      </c>
      <c r="J43" s="20">
        <v>20000</v>
      </c>
      <c r="K43" s="20">
        <v>20000</v>
      </c>
      <c r="L43" s="18" t="s">
        <v>468</v>
      </c>
      <c r="M43" s="17" t="s">
        <v>930</v>
      </c>
      <c r="N43" s="21">
        <v>41604</v>
      </c>
      <c r="O43" s="21">
        <v>41604</v>
      </c>
      <c r="P43" s="21">
        <v>41820</v>
      </c>
      <c r="Q43" s="24">
        <f>SUM(J40:J43)</f>
        <v>48386</v>
      </c>
      <c r="R43" s="22"/>
    </row>
    <row r="44" spans="1:18" ht="30" customHeight="1">
      <c r="A44" s="3" t="s">
        <v>560</v>
      </c>
      <c r="B44" s="4">
        <v>31</v>
      </c>
      <c r="C44" s="3" t="s">
        <v>559</v>
      </c>
      <c r="D44" s="17" t="s">
        <v>970</v>
      </c>
      <c r="E44" s="17" t="s">
        <v>329</v>
      </c>
      <c r="F44" s="17" t="s">
        <v>180</v>
      </c>
      <c r="G44" s="18" t="s">
        <v>833</v>
      </c>
      <c r="H44" s="18" t="s">
        <v>418</v>
      </c>
      <c r="I44" s="19" t="s">
        <v>141</v>
      </c>
      <c r="J44" s="20">
        <v>42700</v>
      </c>
      <c r="K44" s="20">
        <v>492119</v>
      </c>
      <c r="L44" s="18" t="s">
        <v>832</v>
      </c>
      <c r="M44" s="17" t="s">
        <v>931</v>
      </c>
      <c r="N44" s="21">
        <v>41564</v>
      </c>
      <c r="O44" s="21">
        <v>37073</v>
      </c>
      <c r="P44" s="21">
        <v>42185</v>
      </c>
      <c r="Q44" s="24">
        <f>SUM(J44)</f>
        <v>42700</v>
      </c>
      <c r="R44" s="22"/>
    </row>
    <row r="45" spans="1:18" ht="30" customHeight="1">
      <c r="A45" s="3" t="s">
        <v>552</v>
      </c>
      <c r="B45" s="4">
        <v>5</v>
      </c>
      <c r="C45" s="3" t="s">
        <v>823</v>
      </c>
      <c r="D45" s="17" t="s">
        <v>970</v>
      </c>
      <c r="E45" s="17" t="s">
        <v>54</v>
      </c>
      <c r="F45" s="17" t="s">
        <v>863</v>
      </c>
      <c r="G45" s="18" t="s">
        <v>118</v>
      </c>
      <c r="H45" s="18" t="s">
        <v>163</v>
      </c>
      <c r="I45" s="19" t="s">
        <v>279</v>
      </c>
      <c r="J45" s="20">
        <v>122562</v>
      </c>
      <c r="K45" s="20">
        <v>313484</v>
      </c>
      <c r="L45" s="18" t="s">
        <v>785</v>
      </c>
      <c r="M45" s="17" t="s">
        <v>959</v>
      </c>
      <c r="N45" s="21">
        <v>41596</v>
      </c>
      <c r="O45" s="21">
        <v>41068</v>
      </c>
      <c r="P45" s="21">
        <v>41683</v>
      </c>
      <c r="Q45" s="22"/>
      <c r="R45" s="22"/>
    </row>
    <row r="46" spans="1:18" ht="30" customHeight="1">
      <c r="A46" s="3" t="s">
        <v>875</v>
      </c>
      <c r="B46" s="4">
        <v>4</v>
      </c>
      <c r="C46" s="3" t="s">
        <v>823</v>
      </c>
      <c r="D46" s="17" t="s">
        <v>970</v>
      </c>
      <c r="E46" s="17" t="s">
        <v>54</v>
      </c>
      <c r="F46" s="17" t="s">
        <v>675</v>
      </c>
      <c r="G46" s="18" t="s">
        <v>148</v>
      </c>
      <c r="H46" s="18" t="s">
        <v>652</v>
      </c>
      <c r="I46" s="19" t="s">
        <v>721</v>
      </c>
      <c r="J46" s="20">
        <v>53</v>
      </c>
      <c r="K46" s="20">
        <v>268106</v>
      </c>
      <c r="L46" s="18" t="s">
        <v>705</v>
      </c>
      <c r="M46" s="17" t="s">
        <v>935</v>
      </c>
      <c r="N46" s="21">
        <v>41569</v>
      </c>
      <c r="O46" s="21">
        <v>41003</v>
      </c>
      <c r="P46" s="21">
        <v>41729</v>
      </c>
      <c r="Q46" s="22"/>
      <c r="R46" s="22"/>
    </row>
    <row r="47" spans="1:18" ht="30" customHeight="1">
      <c r="A47" s="3" t="s">
        <v>373</v>
      </c>
      <c r="B47" s="4">
        <v>1</v>
      </c>
      <c r="C47" s="3" t="s">
        <v>823</v>
      </c>
      <c r="D47" s="17" t="s">
        <v>970</v>
      </c>
      <c r="E47" s="17" t="s">
        <v>54</v>
      </c>
      <c r="F47" s="17" t="s">
        <v>212</v>
      </c>
      <c r="G47" s="18" t="s">
        <v>495</v>
      </c>
      <c r="H47" s="18" t="s">
        <v>542</v>
      </c>
      <c r="I47" s="19" t="s">
        <v>122</v>
      </c>
      <c r="J47" s="20">
        <v>50400</v>
      </c>
      <c r="K47" s="20">
        <v>50400</v>
      </c>
      <c r="L47" s="18" t="s">
        <v>569</v>
      </c>
      <c r="M47" s="17" t="s">
        <v>906</v>
      </c>
      <c r="N47" s="21">
        <v>41626</v>
      </c>
      <c r="O47" s="21">
        <v>41626</v>
      </c>
      <c r="P47" s="21">
        <v>42185</v>
      </c>
      <c r="Q47" s="22"/>
      <c r="R47" s="22"/>
    </row>
    <row r="48" spans="1:18" ht="30" customHeight="1">
      <c r="A48" s="3" t="s">
        <v>3</v>
      </c>
      <c r="B48" s="4">
        <v>2</v>
      </c>
      <c r="C48" s="3" t="s">
        <v>823</v>
      </c>
      <c r="D48" s="17" t="s">
        <v>970</v>
      </c>
      <c r="E48" s="17" t="s">
        <v>54</v>
      </c>
      <c r="F48" s="17" t="s">
        <v>81</v>
      </c>
      <c r="G48" s="18" t="s">
        <v>640</v>
      </c>
      <c r="H48" s="18" t="s">
        <v>142</v>
      </c>
      <c r="I48" s="19" t="s">
        <v>302</v>
      </c>
      <c r="J48" s="20">
        <v>24</v>
      </c>
      <c r="K48" s="20">
        <v>628024</v>
      </c>
      <c r="L48" s="18" t="s">
        <v>705</v>
      </c>
      <c r="M48" s="17" t="s">
        <v>935</v>
      </c>
      <c r="N48" s="21">
        <v>41569</v>
      </c>
      <c r="O48" s="21">
        <v>41192</v>
      </c>
      <c r="P48" s="21">
        <v>41912</v>
      </c>
      <c r="Q48" s="22"/>
      <c r="R48" s="22"/>
    </row>
    <row r="49" spans="1:18" ht="30" customHeight="1">
      <c r="A49" s="3" t="s">
        <v>522</v>
      </c>
      <c r="B49" s="4">
        <v>1</v>
      </c>
      <c r="C49" s="3" t="s">
        <v>823</v>
      </c>
      <c r="D49" s="17" t="s">
        <v>970</v>
      </c>
      <c r="E49" s="17" t="s">
        <v>54</v>
      </c>
      <c r="F49" s="17" t="s">
        <v>519</v>
      </c>
      <c r="G49" s="18" t="s">
        <v>727</v>
      </c>
      <c r="H49" s="18" t="s">
        <v>307</v>
      </c>
      <c r="I49" s="19" t="s">
        <v>156</v>
      </c>
      <c r="J49" s="20">
        <v>110916</v>
      </c>
      <c r="K49" s="20">
        <v>110916</v>
      </c>
      <c r="L49" s="18" t="s">
        <v>570</v>
      </c>
      <c r="M49" s="17" t="s">
        <v>906</v>
      </c>
      <c r="N49" s="21">
        <v>41549</v>
      </c>
      <c r="O49" s="21">
        <v>41549</v>
      </c>
      <c r="P49" s="21">
        <v>42004</v>
      </c>
      <c r="Q49" s="24"/>
      <c r="R49" s="22"/>
    </row>
    <row r="50" spans="1:18" ht="30" customHeight="1">
      <c r="A50" s="3" t="s">
        <v>481</v>
      </c>
      <c r="B50" s="4">
        <v>1</v>
      </c>
      <c r="C50" s="3" t="s">
        <v>823</v>
      </c>
      <c r="D50" s="17" t="s">
        <v>970</v>
      </c>
      <c r="E50" s="17" t="s">
        <v>54</v>
      </c>
      <c r="F50" s="17" t="s">
        <v>519</v>
      </c>
      <c r="G50" s="18" t="s">
        <v>727</v>
      </c>
      <c r="H50" s="18" t="s">
        <v>789</v>
      </c>
      <c r="I50" s="19" t="s">
        <v>156</v>
      </c>
      <c r="J50" s="20">
        <v>97500</v>
      </c>
      <c r="K50" s="20">
        <v>97500</v>
      </c>
      <c r="L50" s="18" t="s">
        <v>570</v>
      </c>
      <c r="M50" s="17" t="s">
        <v>906</v>
      </c>
      <c r="N50" s="21">
        <v>41549</v>
      </c>
      <c r="O50" s="21">
        <v>41549</v>
      </c>
      <c r="P50" s="21">
        <v>42004</v>
      </c>
      <c r="Q50" s="24">
        <f>SUM(J45:J50)</f>
        <v>381455</v>
      </c>
      <c r="R50" s="22"/>
    </row>
    <row r="51" spans="1:18" ht="30" customHeight="1">
      <c r="A51" s="3" t="s">
        <v>314</v>
      </c>
      <c r="B51" s="4">
        <v>1</v>
      </c>
      <c r="C51" s="3" t="s">
        <v>580</v>
      </c>
      <c r="D51" s="17" t="s">
        <v>970</v>
      </c>
      <c r="E51" s="17" t="s">
        <v>650</v>
      </c>
      <c r="F51" s="17" t="s">
        <v>824</v>
      </c>
      <c r="G51" s="18" t="s">
        <v>161</v>
      </c>
      <c r="H51" s="18" t="s">
        <v>828</v>
      </c>
      <c r="I51" s="19" t="s">
        <v>676</v>
      </c>
      <c r="J51" s="20">
        <v>31629</v>
      </c>
      <c r="K51" s="20">
        <v>31629</v>
      </c>
      <c r="L51" s="18" t="s">
        <v>530</v>
      </c>
      <c r="M51" s="17" t="s">
        <v>914</v>
      </c>
      <c r="N51" s="21">
        <v>41592</v>
      </c>
      <c r="O51" s="21">
        <v>41592</v>
      </c>
      <c r="P51" s="21">
        <v>41820</v>
      </c>
      <c r="Q51" s="22"/>
      <c r="R51" s="22"/>
    </row>
    <row r="52" spans="1:18" ht="30" customHeight="1">
      <c r="A52" s="3" t="s">
        <v>128</v>
      </c>
      <c r="B52" s="4">
        <v>5</v>
      </c>
      <c r="C52" s="3" t="s">
        <v>580</v>
      </c>
      <c r="D52" s="17" t="s">
        <v>970</v>
      </c>
      <c r="E52" s="17" t="s">
        <v>650</v>
      </c>
      <c r="F52" s="17" t="s">
        <v>72</v>
      </c>
      <c r="G52" s="18" t="s">
        <v>162</v>
      </c>
      <c r="H52" s="18" t="s">
        <v>596</v>
      </c>
      <c r="I52" s="19" t="s">
        <v>364</v>
      </c>
      <c r="J52" s="20">
        <v>17389</v>
      </c>
      <c r="K52" s="20">
        <v>46416</v>
      </c>
      <c r="L52" s="18" t="s">
        <v>184</v>
      </c>
      <c r="M52" s="17" t="s">
        <v>907</v>
      </c>
      <c r="N52" s="21">
        <v>41620</v>
      </c>
      <c r="O52" s="21">
        <v>41180</v>
      </c>
      <c r="P52" s="21">
        <v>41912</v>
      </c>
      <c r="Q52" s="24"/>
      <c r="R52" s="22"/>
    </row>
    <row r="53" spans="1:18" ht="30" customHeight="1">
      <c r="A53" s="3" t="s">
        <v>499</v>
      </c>
      <c r="B53" s="4">
        <v>4</v>
      </c>
      <c r="C53" s="3" t="s">
        <v>580</v>
      </c>
      <c r="D53" s="17" t="s">
        <v>970</v>
      </c>
      <c r="E53" s="17" t="s">
        <v>650</v>
      </c>
      <c r="F53" s="17" t="s">
        <v>72</v>
      </c>
      <c r="G53" s="18" t="s">
        <v>162</v>
      </c>
      <c r="H53" s="18" t="s">
        <v>848</v>
      </c>
      <c r="I53" s="19" t="s">
        <v>364</v>
      </c>
      <c r="J53" s="20">
        <v>-17389</v>
      </c>
      <c r="K53" s="20">
        <v>3582</v>
      </c>
      <c r="L53" s="18" t="s">
        <v>184</v>
      </c>
      <c r="M53" s="17" t="s">
        <v>907</v>
      </c>
      <c r="N53" s="21">
        <v>41620</v>
      </c>
      <c r="O53" s="21">
        <v>41180</v>
      </c>
      <c r="P53" s="21">
        <v>41912</v>
      </c>
      <c r="Q53" s="24">
        <f>SUM(J51:J53)</f>
        <v>31629</v>
      </c>
      <c r="R53" s="22"/>
    </row>
    <row r="54" spans="1:18" ht="30" customHeight="1">
      <c r="A54" s="9" t="s">
        <v>992</v>
      </c>
      <c r="B54" s="4">
        <v>1</v>
      </c>
      <c r="C54" s="9" t="s">
        <v>726</v>
      </c>
      <c r="D54" s="17" t="s">
        <v>970</v>
      </c>
      <c r="E54" s="17" t="s">
        <v>791</v>
      </c>
      <c r="F54" s="17" t="s">
        <v>741</v>
      </c>
      <c r="G54" s="18" t="s">
        <v>993</v>
      </c>
      <c r="H54" s="23" t="s">
        <v>994</v>
      </c>
      <c r="I54" s="19" t="s">
        <v>995</v>
      </c>
      <c r="J54" s="20">
        <v>88</v>
      </c>
      <c r="K54" s="20">
        <v>42481</v>
      </c>
      <c r="L54" s="23" t="s">
        <v>805</v>
      </c>
      <c r="M54" s="17" t="s">
        <v>888</v>
      </c>
      <c r="N54" s="21">
        <v>41576</v>
      </c>
      <c r="O54" s="21">
        <v>41128</v>
      </c>
      <c r="P54" s="21">
        <v>41368</v>
      </c>
      <c r="Q54" s="22"/>
      <c r="R54" s="22"/>
    </row>
    <row r="55" spans="1:18" ht="30" customHeight="1">
      <c r="A55" s="3" t="s">
        <v>739</v>
      </c>
      <c r="B55" s="4">
        <v>1</v>
      </c>
      <c r="C55" s="3" t="s">
        <v>726</v>
      </c>
      <c r="D55" s="17" t="s">
        <v>970</v>
      </c>
      <c r="E55" s="17" t="s">
        <v>791</v>
      </c>
      <c r="F55" s="17" t="s">
        <v>593</v>
      </c>
      <c r="G55" s="18" t="s">
        <v>811</v>
      </c>
      <c r="H55" s="18" t="s">
        <v>807</v>
      </c>
      <c r="I55" s="19" t="s">
        <v>718</v>
      </c>
      <c r="J55" s="20">
        <v>1000</v>
      </c>
      <c r="K55" s="20">
        <v>1000</v>
      </c>
      <c r="L55" s="18" t="s">
        <v>441</v>
      </c>
      <c r="M55" s="17" t="s">
        <v>968</v>
      </c>
      <c r="N55" s="21">
        <v>41614</v>
      </c>
      <c r="O55" s="21">
        <v>41614</v>
      </c>
      <c r="P55" s="21">
        <v>41948</v>
      </c>
      <c r="Q55" s="22"/>
      <c r="R55" s="22"/>
    </row>
    <row r="56" spans="1:18" ht="30" customHeight="1">
      <c r="A56" s="3" t="s">
        <v>296</v>
      </c>
      <c r="B56" s="4">
        <v>3</v>
      </c>
      <c r="C56" s="3" t="s">
        <v>726</v>
      </c>
      <c r="D56" s="17" t="s">
        <v>970</v>
      </c>
      <c r="E56" s="17" t="s">
        <v>791</v>
      </c>
      <c r="F56" s="17" t="s">
        <v>349</v>
      </c>
      <c r="G56" s="18" t="s">
        <v>239</v>
      </c>
      <c r="H56" s="18" t="s">
        <v>87</v>
      </c>
      <c r="I56" s="19" t="s">
        <v>186</v>
      </c>
      <c r="J56" s="20">
        <v>77977</v>
      </c>
      <c r="K56" s="20">
        <v>150688</v>
      </c>
      <c r="L56" s="18" t="s">
        <v>111</v>
      </c>
      <c r="M56" s="17" t="s">
        <v>916</v>
      </c>
      <c r="N56" s="21">
        <v>41592</v>
      </c>
      <c r="O56" s="21">
        <v>41173</v>
      </c>
      <c r="P56" s="21">
        <v>41882</v>
      </c>
      <c r="Q56" s="22"/>
      <c r="R56" s="22"/>
    </row>
    <row r="57" spans="1:18" ht="30" customHeight="1">
      <c r="A57" s="3" t="s">
        <v>207</v>
      </c>
      <c r="B57" s="4">
        <v>1</v>
      </c>
      <c r="C57" s="3" t="s">
        <v>726</v>
      </c>
      <c r="D57" s="17" t="s">
        <v>970</v>
      </c>
      <c r="E57" s="17" t="s">
        <v>791</v>
      </c>
      <c r="F57" s="17" t="s">
        <v>777</v>
      </c>
      <c r="G57" s="18" t="s">
        <v>430</v>
      </c>
      <c r="H57" s="18" t="s">
        <v>860</v>
      </c>
      <c r="I57" s="19" t="s">
        <v>74</v>
      </c>
      <c r="J57" s="20">
        <v>48390</v>
      </c>
      <c r="K57" s="20">
        <v>48390</v>
      </c>
      <c r="L57" s="18" t="s">
        <v>111</v>
      </c>
      <c r="M57" s="17" t="s">
        <v>916</v>
      </c>
      <c r="N57" s="21">
        <v>41556</v>
      </c>
      <c r="O57" s="21">
        <v>41556</v>
      </c>
      <c r="P57" s="21">
        <v>41882</v>
      </c>
      <c r="Q57" s="22"/>
      <c r="R57" s="22"/>
    </row>
    <row r="58" spans="1:18" ht="30" customHeight="1">
      <c r="A58" s="3" t="s">
        <v>73</v>
      </c>
      <c r="B58" s="4">
        <v>3</v>
      </c>
      <c r="C58" s="3" t="s">
        <v>726</v>
      </c>
      <c r="D58" s="17" t="s">
        <v>970</v>
      </c>
      <c r="E58" s="17" t="s">
        <v>791</v>
      </c>
      <c r="F58" s="17" t="s">
        <v>414</v>
      </c>
      <c r="G58" s="18" t="s">
        <v>500</v>
      </c>
      <c r="H58" s="18" t="s">
        <v>403</v>
      </c>
      <c r="I58" s="19" t="s">
        <v>8</v>
      </c>
      <c r="J58" s="20">
        <v>100000</v>
      </c>
      <c r="K58" s="20">
        <v>250000</v>
      </c>
      <c r="L58" s="18" t="s">
        <v>820</v>
      </c>
      <c r="M58" s="17" t="s">
        <v>919</v>
      </c>
      <c r="N58" s="21">
        <v>41604</v>
      </c>
      <c r="O58" s="21">
        <v>41074</v>
      </c>
      <c r="P58" s="21">
        <v>41973</v>
      </c>
      <c r="Q58" s="22"/>
      <c r="R58" s="22"/>
    </row>
    <row r="59" spans="1:18" ht="30" customHeight="1">
      <c r="A59" s="3" t="s">
        <v>671</v>
      </c>
      <c r="B59" s="4">
        <v>2</v>
      </c>
      <c r="C59" s="3" t="s">
        <v>726</v>
      </c>
      <c r="D59" s="17" t="s">
        <v>970</v>
      </c>
      <c r="E59" s="17" t="s">
        <v>791</v>
      </c>
      <c r="F59" s="17" t="s">
        <v>336</v>
      </c>
      <c r="G59" s="18" t="s">
        <v>398</v>
      </c>
      <c r="H59" s="18" t="s">
        <v>808</v>
      </c>
      <c r="I59" s="19" t="s">
        <v>575</v>
      </c>
      <c r="J59" s="20">
        <v>42232</v>
      </c>
      <c r="K59" s="20">
        <v>84464</v>
      </c>
      <c r="L59" s="18" t="s">
        <v>489</v>
      </c>
      <c r="M59" s="17" t="s">
        <v>883</v>
      </c>
      <c r="N59" s="21">
        <v>41624</v>
      </c>
      <c r="O59" s="21">
        <v>41277</v>
      </c>
      <c r="P59" s="21">
        <v>42006</v>
      </c>
      <c r="Q59" s="22"/>
      <c r="R59" s="22"/>
    </row>
    <row r="60" spans="1:18" ht="30" customHeight="1">
      <c r="A60" s="3" t="s">
        <v>861</v>
      </c>
      <c r="B60" s="4">
        <v>4</v>
      </c>
      <c r="C60" s="3" t="s">
        <v>726</v>
      </c>
      <c r="D60" s="17" t="s">
        <v>970</v>
      </c>
      <c r="E60" s="17" t="s">
        <v>791</v>
      </c>
      <c r="F60" s="17" t="s">
        <v>831</v>
      </c>
      <c r="G60" s="18"/>
      <c r="H60" s="18" t="s">
        <v>681</v>
      </c>
      <c r="I60" s="19" t="s">
        <v>590</v>
      </c>
      <c r="J60" s="20">
        <v>57</v>
      </c>
      <c r="K60" s="20">
        <v>1557</v>
      </c>
      <c r="L60" s="18" t="s">
        <v>832</v>
      </c>
      <c r="M60" s="17" t="s">
        <v>931</v>
      </c>
      <c r="N60" s="21">
        <v>41564</v>
      </c>
      <c r="O60" s="21">
        <v>41043</v>
      </c>
      <c r="P60" s="21">
        <v>42185</v>
      </c>
      <c r="Q60" s="22"/>
      <c r="R60" s="22"/>
    </row>
    <row r="61" spans="1:18" ht="30" customHeight="1">
      <c r="A61" s="3" t="s">
        <v>114</v>
      </c>
      <c r="B61" s="4">
        <v>6</v>
      </c>
      <c r="C61" s="3" t="s">
        <v>726</v>
      </c>
      <c r="D61" s="17" t="s">
        <v>970</v>
      </c>
      <c r="E61" s="17" t="s">
        <v>791</v>
      </c>
      <c r="F61" s="17" t="s">
        <v>505</v>
      </c>
      <c r="G61" s="18" t="s">
        <v>422</v>
      </c>
      <c r="H61" s="18" t="s">
        <v>413</v>
      </c>
      <c r="I61" s="19" t="s">
        <v>633</v>
      </c>
      <c r="J61" s="20">
        <v>250000</v>
      </c>
      <c r="K61" s="20">
        <v>755000</v>
      </c>
      <c r="L61" s="18" t="s">
        <v>159</v>
      </c>
      <c r="M61" s="17" t="s">
        <v>898</v>
      </c>
      <c r="N61" s="21">
        <v>41582</v>
      </c>
      <c r="O61" s="21">
        <v>41218</v>
      </c>
      <c r="P61" s="21">
        <v>42275</v>
      </c>
      <c r="Q61" s="24">
        <f>SUM(J54:J61)</f>
        <v>519744</v>
      </c>
      <c r="R61" s="24">
        <f>SUM(J29:J61)</f>
        <v>1919105</v>
      </c>
    </row>
    <row r="62" spans="1:18" ht="30" customHeight="1">
      <c r="A62" s="3" t="s">
        <v>407</v>
      </c>
      <c r="B62" s="4">
        <v>1</v>
      </c>
      <c r="C62" s="3" t="s">
        <v>94</v>
      </c>
      <c r="D62" s="17" t="s">
        <v>977</v>
      </c>
      <c r="E62" s="17" t="s">
        <v>360</v>
      </c>
      <c r="F62" s="17" t="s">
        <v>540</v>
      </c>
      <c r="G62" s="18" t="s">
        <v>339</v>
      </c>
      <c r="H62" s="18" t="s">
        <v>205</v>
      </c>
      <c r="I62" s="19" t="s">
        <v>20</v>
      </c>
      <c r="J62" s="20">
        <v>98864</v>
      </c>
      <c r="K62" s="20">
        <v>98864</v>
      </c>
      <c r="L62" s="18" t="s">
        <v>164</v>
      </c>
      <c r="M62" s="17" t="s">
        <v>890</v>
      </c>
      <c r="N62" s="21">
        <v>41613</v>
      </c>
      <c r="O62" s="21">
        <v>41613</v>
      </c>
      <c r="P62" s="21">
        <v>41750</v>
      </c>
      <c r="Q62" s="24"/>
      <c r="R62" s="22"/>
    </row>
    <row r="63" spans="1:18" ht="30" customHeight="1">
      <c r="A63" s="3" t="s">
        <v>358</v>
      </c>
      <c r="B63" s="4">
        <v>1</v>
      </c>
      <c r="C63" s="3" t="s">
        <v>94</v>
      </c>
      <c r="D63" s="17" t="s">
        <v>977</v>
      </c>
      <c r="E63" s="17" t="s">
        <v>360</v>
      </c>
      <c r="F63" s="17" t="s">
        <v>540</v>
      </c>
      <c r="G63" s="18" t="s">
        <v>339</v>
      </c>
      <c r="H63" s="18" t="s">
        <v>577</v>
      </c>
      <c r="I63" s="19" t="s">
        <v>20</v>
      </c>
      <c r="J63" s="20">
        <v>83749</v>
      </c>
      <c r="K63" s="20">
        <v>83749</v>
      </c>
      <c r="L63" s="18" t="s">
        <v>164</v>
      </c>
      <c r="M63" s="17" t="s">
        <v>890</v>
      </c>
      <c r="N63" s="21">
        <v>41613</v>
      </c>
      <c r="O63" s="21">
        <v>41613</v>
      </c>
      <c r="P63" s="21">
        <v>41750</v>
      </c>
      <c r="Q63" s="24">
        <f>SUM(J62:J63)</f>
        <v>182613</v>
      </c>
      <c r="R63" s="22"/>
    </row>
    <row r="64" spans="1:18" ht="30" customHeight="1">
      <c r="A64" s="3" t="s">
        <v>446</v>
      </c>
      <c r="B64" s="4">
        <v>2</v>
      </c>
      <c r="C64" s="3" t="s">
        <v>44</v>
      </c>
      <c r="D64" s="17" t="s">
        <v>977</v>
      </c>
      <c r="E64" s="17" t="s">
        <v>19</v>
      </c>
      <c r="F64" s="17" t="s">
        <v>282</v>
      </c>
      <c r="G64" s="18"/>
      <c r="H64" s="18" t="s">
        <v>257</v>
      </c>
      <c r="I64" s="19" t="s">
        <v>318</v>
      </c>
      <c r="J64" s="20">
        <v>-297014</v>
      </c>
      <c r="K64" s="20">
        <v>1069000</v>
      </c>
      <c r="L64" s="18" t="s">
        <v>297</v>
      </c>
      <c r="M64" s="17" t="s">
        <v>886</v>
      </c>
      <c r="N64" s="21">
        <v>41597</v>
      </c>
      <c r="O64" s="21">
        <v>40452</v>
      </c>
      <c r="P64" s="21">
        <v>42277</v>
      </c>
      <c r="Q64" s="24">
        <f>SUM(J64)</f>
        <v>-297014</v>
      </c>
      <c r="R64" s="22"/>
    </row>
    <row r="65" spans="1:18" ht="30" customHeight="1">
      <c r="A65" s="3" t="s">
        <v>550</v>
      </c>
      <c r="B65" s="4">
        <v>2</v>
      </c>
      <c r="C65" s="3" t="s">
        <v>695</v>
      </c>
      <c r="D65" s="17" t="s">
        <v>977</v>
      </c>
      <c r="E65" s="17" t="s">
        <v>80</v>
      </c>
      <c r="F65" s="17" t="s">
        <v>612</v>
      </c>
      <c r="G65" s="18" t="s">
        <v>750</v>
      </c>
      <c r="H65" s="18" t="s">
        <v>564</v>
      </c>
      <c r="I65" s="19" t="s">
        <v>376</v>
      </c>
      <c r="J65" s="20">
        <v>39084</v>
      </c>
      <c r="K65" s="20">
        <v>87142</v>
      </c>
      <c r="L65" s="18" t="s">
        <v>686</v>
      </c>
      <c r="M65" s="17" t="s">
        <v>918</v>
      </c>
      <c r="N65" s="21">
        <v>41593</v>
      </c>
      <c r="O65" s="21">
        <v>41219</v>
      </c>
      <c r="P65" s="21">
        <v>41882</v>
      </c>
      <c r="Q65" s="22"/>
      <c r="R65" s="22"/>
    </row>
    <row r="66" spans="1:18" ht="30" customHeight="1">
      <c r="A66" s="3" t="s">
        <v>306</v>
      </c>
      <c r="B66" s="4">
        <v>1</v>
      </c>
      <c r="C66" s="3" t="s">
        <v>695</v>
      </c>
      <c r="D66" s="17" t="s">
        <v>977</v>
      </c>
      <c r="E66" s="17" t="s">
        <v>80</v>
      </c>
      <c r="F66" s="17" t="s">
        <v>701</v>
      </c>
      <c r="G66" s="18" t="s">
        <v>859</v>
      </c>
      <c r="H66" s="18" t="s">
        <v>50</v>
      </c>
      <c r="I66" s="19" t="s">
        <v>16</v>
      </c>
      <c r="J66" s="20">
        <v>421414</v>
      </c>
      <c r="K66" s="20">
        <v>421414</v>
      </c>
      <c r="L66" s="18" t="s">
        <v>771</v>
      </c>
      <c r="M66" s="17" t="s">
        <v>881</v>
      </c>
      <c r="N66" s="21">
        <v>41550</v>
      </c>
      <c r="O66" s="21">
        <v>41550</v>
      </c>
      <c r="P66" s="21">
        <v>42155</v>
      </c>
      <c r="Q66" s="24"/>
      <c r="R66" s="22"/>
    </row>
    <row r="67" spans="1:18" ht="30" customHeight="1">
      <c r="A67" s="3" t="s">
        <v>473</v>
      </c>
      <c r="B67" s="4">
        <v>1</v>
      </c>
      <c r="C67" s="3" t="s">
        <v>695</v>
      </c>
      <c r="D67" s="17" t="s">
        <v>977</v>
      </c>
      <c r="E67" s="17" t="s">
        <v>80</v>
      </c>
      <c r="F67" s="17" t="s">
        <v>701</v>
      </c>
      <c r="G67" s="18" t="s">
        <v>859</v>
      </c>
      <c r="H67" s="18" t="s">
        <v>801</v>
      </c>
      <c r="I67" s="19" t="s">
        <v>16</v>
      </c>
      <c r="J67" s="20">
        <v>298586</v>
      </c>
      <c r="K67" s="20">
        <v>298586</v>
      </c>
      <c r="L67" s="18" t="s">
        <v>771</v>
      </c>
      <c r="M67" s="17" t="s">
        <v>881</v>
      </c>
      <c r="N67" s="21">
        <v>41550</v>
      </c>
      <c r="O67" s="21">
        <v>41550</v>
      </c>
      <c r="P67" s="21">
        <v>42155</v>
      </c>
      <c r="Q67" s="24">
        <f>SUM(J65:J67)</f>
        <v>759084</v>
      </c>
      <c r="R67" s="22"/>
    </row>
    <row r="68" spans="1:18" ht="30" customHeight="1">
      <c r="A68" s="9" t="s">
        <v>1001</v>
      </c>
      <c r="B68" s="4">
        <v>1</v>
      </c>
      <c r="C68" s="3" t="s">
        <v>242</v>
      </c>
      <c r="D68" s="17" t="s">
        <v>977</v>
      </c>
      <c r="E68" s="17" t="s">
        <v>748</v>
      </c>
      <c r="F68" s="17" t="s">
        <v>79</v>
      </c>
      <c r="G68" s="23" t="s">
        <v>1002</v>
      </c>
      <c r="H68" s="23" t="s">
        <v>1003</v>
      </c>
      <c r="I68" s="19" t="s">
        <v>1004</v>
      </c>
      <c r="J68" s="20">
        <v>190000</v>
      </c>
      <c r="K68" s="20">
        <v>1630000</v>
      </c>
      <c r="L68" s="18" t="s">
        <v>771</v>
      </c>
      <c r="M68" s="17" t="s">
        <v>881</v>
      </c>
      <c r="N68" s="21">
        <v>41549</v>
      </c>
      <c r="O68" s="21">
        <v>40817</v>
      </c>
      <c r="P68" s="21">
        <v>41547</v>
      </c>
      <c r="Q68" s="22"/>
      <c r="R68" s="22"/>
    </row>
    <row r="69" spans="1:18" ht="30" customHeight="1">
      <c r="A69" s="3" t="s">
        <v>151</v>
      </c>
      <c r="B69" s="4">
        <v>1</v>
      </c>
      <c r="C69" s="3" t="s">
        <v>245</v>
      </c>
      <c r="D69" s="17" t="s">
        <v>977</v>
      </c>
      <c r="E69" s="17" t="s">
        <v>748</v>
      </c>
      <c r="F69" s="17" t="s">
        <v>79</v>
      </c>
      <c r="G69" s="18" t="s">
        <v>304</v>
      </c>
      <c r="H69" s="18" t="s">
        <v>71</v>
      </c>
      <c r="I69" s="19" t="s">
        <v>259</v>
      </c>
      <c r="J69" s="20">
        <v>1697205</v>
      </c>
      <c r="K69" s="20">
        <v>1697205</v>
      </c>
      <c r="L69" s="18" t="s">
        <v>771</v>
      </c>
      <c r="M69" s="17" t="s">
        <v>881</v>
      </c>
      <c r="N69" s="21">
        <v>41549</v>
      </c>
      <c r="O69" s="21">
        <v>41549</v>
      </c>
      <c r="P69" s="21">
        <v>42277</v>
      </c>
      <c r="Q69" s="22"/>
      <c r="R69" s="22"/>
    </row>
    <row r="70" spans="1:18" ht="30" customHeight="1">
      <c r="A70" s="3" t="s">
        <v>300</v>
      </c>
      <c r="B70" s="4">
        <v>1</v>
      </c>
      <c r="C70" s="3" t="s">
        <v>245</v>
      </c>
      <c r="D70" s="17" t="s">
        <v>977</v>
      </c>
      <c r="E70" s="17" t="s">
        <v>748</v>
      </c>
      <c r="F70" s="17" t="s">
        <v>79</v>
      </c>
      <c r="G70" s="18" t="s">
        <v>252</v>
      </c>
      <c r="H70" s="18" t="s">
        <v>377</v>
      </c>
      <c r="I70" s="19" t="s">
        <v>177</v>
      </c>
      <c r="J70" s="20">
        <v>333000</v>
      </c>
      <c r="K70" s="20">
        <v>333000</v>
      </c>
      <c r="L70" s="18" t="s">
        <v>771</v>
      </c>
      <c r="M70" s="17" t="s">
        <v>881</v>
      </c>
      <c r="N70" s="21">
        <v>41550</v>
      </c>
      <c r="O70" s="21">
        <v>41550</v>
      </c>
      <c r="P70" s="21">
        <v>41912</v>
      </c>
      <c r="Q70" s="22"/>
      <c r="R70" s="22"/>
    </row>
    <row r="71" spans="1:18" ht="30" customHeight="1">
      <c r="A71" s="3" t="s">
        <v>200</v>
      </c>
      <c r="B71" s="4">
        <v>1</v>
      </c>
      <c r="C71" s="3" t="s">
        <v>245</v>
      </c>
      <c r="D71" s="17" t="s">
        <v>977</v>
      </c>
      <c r="E71" s="17" t="s">
        <v>748</v>
      </c>
      <c r="F71" s="17" t="s">
        <v>79</v>
      </c>
      <c r="G71" s="18" t="s">
        <v>209</v>
      </c>
      <c r="H71" s="18" t="s">
        <v>708</v>
      </c>
      <c r="I71" s="19" t="s">
        <v>98</v>
      </c>
      <c r="J71" s="20">
        <v>1040000</v>
      </c>
      <c r="K71" s="20">
        <v>1040000</v>
      </c>
      <c r="L71" s="18" t="s">
        <v>771</v>
      </c>
      <c r="M71" s="17" t="s">
        <v>881</v>
      </c>
      <c r="N71" s="21">
        <v>41550</v>
      </c>
      <c r="O71" s="21">
        <v>41550</v>
      </c>
      <c r="P71" s="21">
        <v>42277</v>
      </c>
      <c r="Q71" s="22"/>
      <c r="R71" s="22"/>
    </row>
    <row r="72" spans="1:18" ht="30" customHeight="1">
      <c r="A72" s="3" t="s">
        <v>112</v>
      </c>
      <c r="B72" s="4">
        <v>1</v>
      </c>
      <c r="C72" s="3" t="s">
        <v>242</v>
      </c>
      <c r="D72" s="17" t="s">
        <v>977</v>
      </c>
      <c r="E72" s="17" t="s">
        <v>748</v>
      </c>
      <c r="F72" s="17" t="s">
        <v>79</v>
      </c>
      <c r="G72" s="18" t="s">
        <v>41</v>
      </c>
      <c r="H72" s="18" t="s">
        <v>622</v>
      </c>
      <c r="I72" s="19" t="s">
        <v>97</v>
      </c>
      <c r="J72" s="20">
        <v>355171</v>
      </c>
      <c r="K72" s="20">
        <v>355171</v>
      </c>
      <c r="L72" s="18" t="s">
        <v>771</v>
      </c>
      <c r="M72" s="17" t="s">
        <v>881</v>
      </c>
      <c r="N72" s="21">
        <v>41582</v>
      </c>
      <c r="O72" s="21">
        <v>41582</v>
      </c>
      <c r="P72" s="21">
        <v>42277</v>
      </c>
      <c r="Q72" s="22"/>
      <c r="R72" s="22"/>
    </row>
    <row r="73" spans="1:18" ht="30" customHeight="1">
      <c r="A73" s="3" t="s">
        <v>586</v>
      </c>
      <c r="B73" s="4">
        <v>1</v>
      </c>
      <c r="C73" s="3" t="s">
        <v>242</v>
      </c>
      <c r="D73" s="17" t="s">
        <v>977</v>
      </c>
      <c r="E73" s="17" t="s">
        <v>748</v>
      </c>
      <c r="F73" s="17" t="s">
        <v>79</v>
      </c>
      <c r="G73" s="18" t="s">
        <v>41</v>
      </c>
      <c r="H73" s="18" t="s">
        <v>155</v>
      </c>
      <c r="I73" s="19" t="s">
        <v>97</v>
      </c>
      <c r="J73" s="20">
        <v>33400</v>
      </c>
      <c r="K73" s="20">
        <v>33400</v>
      </c>
      <c r="L73" s="18" t="s">
        <v>771</v>
      </c>
      <c r="M73" s="17" t="s">
        <v>881</v>
      </c>
      <c r="N73" s="21">
        <v>41582</v>
      </c>
      <c r="O73" s="21">
        <v>41582</v>
      </c>
      <c r="P73" s="21">
        <v>42277</v>
      </c>
      <c r="Q73" s="22"/>
      <c r="R73" s="22"/>
    </row>
    <row r="74" spans="1:18" ht="30" customHeight="1">
      <c r="A74" s="3" t="s">
        <v>389</v>
      </c>
      <c r="B74" s="4">
        <v>1</v>
      </c>
      <c r="C74" s="3" t="s">
        <v>242</v>
      </c>
      <c r="D74" s="17" t="s">
        <v>977</v>
      </c>
      <c r="E74" s="17" t="s">
        <v>748</v>
      </c>
      <c r="F74" s="17" t="s">
        <v>79</v>
      </c>
      <c r="G74" s="18" t="s">
        <v>280</v>
      </c>
      <c r="H74" s="18" t="s">
        <v>762</v>
      </c>
      <c r="I74" s="19" t="s">
        <v>21</v>
      </c>
      <c r="J74" s="20">
        <v>30000</v>
      </c>
      <c r="K74" s="20">
        <v>30000</v>
      </c>
      <c r="L74" s="18" t="s">
        <v>771</v>
      </c>
      <c r="M74" s="17" t="s">
        <v>881</v>
      </c>
      <c r="N74" s="21">
        <v>41583</v>
      </c>
      <c r="O74" s="21">
        <v>41583</v>
      </c>
      <c r="P74" s="21">
        <v>41912</v>
      </c>
      <c r="Q74" s="22"/>
      <c r="R74" s="22"/>
    </row>
    <row r="75" spans="1:18" ht="30" customHeight="1">
      <c r="A75" s="3" t="s">
        <v>412</v>
      </c>
      <c r="B75" s="4">
        <v>1</v>
      </c>
      <c r="C75" s="3" t="s">
        <v>242</v>
      </c>
      <c r="D75" s="17" t="s">
        <v>977</v>
      </c>
      <c r="E75" s="17" t="s">
        <v>748</v>
      </c>
      <c r="F75" s="17" t="s">
        <v>79</v>
      </c>
      <c r="G75" s="18" t="s">
        <v>58</v>
      </c>
      <c r="H75" s="18" t="s">
        <v>334</v>
      </c>
      <c r="I75" s="19" t="s">
        <v>816</v>
      </c>
      <c r="J75" s="20">
        <v>246847</v>
      </c>
      <c r="K75" s="20">
        <v>246847</v>
      </c>
      <c r="L75" s="18" t="s">
        <v>771</v>
      </c>
      <c r="M75" s="17" t="s">
        <v>881</v>
      </c>
      <c r="N75" s="21">
        <v>41583</v>
      </c>
      <c r="O75" s="21">
        <v>41583</v>
      </c>
      <c r="P75" s="21">
        <v>42277</v>
      </c>
      <c r="Q75" s="22"/>
      <c r="R75" s="22"/>
    </row>
    <row r="76" spans="1:18" ht="30" customHeight="1">
      <c r="A76" s="3" t="s">
        <v>690</v>
      </c>
      <c r="B76" s="4">
        <v>1</v>
      </c>
      <c r="C76" s="3" t="s">
        <v>242</v>
      </c>
      <c r="D76" s="17" t="s">
        <v>977</v>
      </c>
      <c r="E76" s="17" t="s">
        <v>748</v>
      </c>
      <c r="F76" s="17" t="s">
        <v>79</v>
      </c>
      <c r="G76" s="18" t="s">
        <v>58</v>
      </c>
      <c r="H76" s="18" t="s">
        <v>840</v>
      </c>
      <c r="I76" s="19" t="s">
        <v>816</v>
      </c>
      <c r="J76" s="20">
        <v>20717</v>
      </c>
      <c r="K76" s="20">
        <v>20717</v>
      </c>
      <c r="L76" s="18" t="s">
        <v>771</v>
      </c>
      <c r="M76" s="17" t="s">
        <v>881</v>
      </c>
      <c r="N76" s="21">
        <v>41583</v>
      </c>
      <c r="O76" s="21">
        <v>41583</v>
      </c>
      <c r="P76" s="21">
        <v>42277</v>
      </c>
      <c r="Q76" s="22"/>
      <c r="R76" s="22"/>
    </row>
    <row r="77" spans="1:18" ht="30" customHeight="1">
      <c r="A77" s="3" t="s">
        <v>736</v>
      </c>
      <c r="B77" s="4">
        <v>1</v>
      </c>
      <c r="C77" s="3" t="s">
        <v>242</v>
      </c>
      <c r="D77" s="17" t="s">
        <v>977</v>
      </c>
      <c r="E77" s="17" t="s">
        <v>748</v>
      </c>
      <c r="F77" s="17" t="s">
        <v>79</v>
      </c>
      <c r="G77" s="18" t="s">
        <v>603</v>
      </c>
      <c r="H77" s="18" t="s">
        <v>408</v>
      </c>
      <c r="I77" s="19" t="s">
        <v>872</v>
      </c>
      <c r="J77" s="20">
        <v>143750</v>
      </c>
      <c r="K77" s="20">
        <v>143750</v>
      </c>
      <c r="L77" s="18" t="s">
        <v>532</v>
      </c>
      <c r="M77" s="17" t="s">
        <v>921</v>
      </c>
      <c r="N77" s="21">
        <v>41585</v>
      </c>
      <c r="O77" s="21">
        <v>41585</v>
      </c>
      <c r="P77" s="21">
        <v>41912</v>
      </c>
      <c r="Q77" s="22"/>
      <c r="R77" s="22"/>
    </row>
    <row r="78" spans="1:18" ht="30" customHeight="1">
      <c r="A78" s="3" t="s">
        <v>694</v>
      </c>
      <c r="B78" s="4">
        <v>1</v>
      </c>
      <c r="C78" s="3" t="s">
        <v>242</v>
      </c>
      <c r="D78" s="17" t="s">
        <v>977</v>
      </c>
      <c r="E78" s="17" t="s">
        <v>748</v>
      </c>
      <c r="F78" s="17" t="s">
        <v>683</v>
      </c>
      <c r="G78" s="18" t="s">
        <v>421</v>
      </c>
      <c r="H78" s="18" t="s">
        <v>247</v>
      </c>
      <c r="I78" s="19" t="s">
        <v>265</v>
      </c>
      <c r="J78" s="20">
        <v>84884</v>
      </c>
      <c r="K78" s="20">
        <v>84884</v>
      </c>
      <c r="L78" s="18" t="s">
        <v>771</v>
      </c>
      <c r="M78" s="17" t="s">
        <v>881</v>
      </c>
      <c r="N78" s="21">
        <v>41583</v>
      </c>
      <c r="O78" s="21">
        <v>41583</v>
      </c>
      <c r="P78" s="21">
        <v>41912</v>
      </c>
      <c r="Q78" s="22"/>
      <c r="R78" s="22"/>
    </row>
    <row r="79" spans="1:18" ht="30" customHeight="1">
      <c r="A79" s="3" t="s">
        <v>52</v>
      </c>
      <c r="B79" s="4">
        <v>1</v>
      </c>
      <c r="C79" s="3" t="s">
        <v>245</v>
      </c>
      <c r="D79" s="17" t="s">
        <v>977</v>
      </c>
      <c r="E79" s="17" t="s">
        <v>748</v>
      </c>
      <c r="F79" s="17" t="s">
        <v>683</v>
      </c>
      <c r="G79" s="18" t="s">
        <v>22</v>
      </c>
      <c r="H79" s="18" t="s">
        <v>423</v>
      </c>
      <c r="I79" s="19" t="s">
        <v>301</v>
      </c>
      <c r="J79" s="20">
        <v>186898</v>
      </c>
      <c r="K79" s="20">
        <v>186898</v>
      </c>
      <c r="L79" s="18" t="s">
        <v>771</v>
      </c>
      <c r="M79" s="17" t="s">
        <v>881</v>
      </c>
      <c r="N79" s="21">
        <v>41561</v>
      </c>
      <c r="O79" s="21">
        <v>41561</v>
      </c>
      <c r="P79" s="21">
        <v>41820</v>
      </c>
      <c r="Q79" s="24">
        <f>SUM(J68:J79)</f>
        <v>4361872</v>
      </c>
      <c r="R79" s="24">
        <f>SUM(J62:J79)</f>
        <v>5006555</v>
      </c>
    </row>
    <row r="80" spans="1:18" ht="30" customHeight="1">
      <c r="A80" s="3" t="s">
        <v>442</v>
      </c>
      <c r="B80" s="4">
        <v>3</v>
      </c>
      <c r="C80" s="3" t="s">
        <v>544</v>
      </c>
      <c r="D80" s="17" t="s">
        <v>973</v>
      </c>
      <c r="E80" s="17" t="s">
        <v>742</v>
      </c>
      <c r="F80" s="17" t="s">
        <v>471</v>
      </c>
      <c r="G80" s="18" t="s">
        <v>216</v>
      </c>
      <c r="H80" s="18" t="s">
        <v>131</v>
      </c>
      <c r="I80" s="19" t="s">
        <v>871</v>
      </c>
      <c r="J80" s="20">
        <v>413485</v>
      </c>
      <c r="K80" s="20">
        <v>1215574</v>
      </c>
      <c r="L80" s="18" t="s">
        <v>366</v>
      </c>
      <c r="M80" s="17" t="s">
        <v>940</v>
      </c>
      <c r="N80" s="21">
        <v>41582</v>
      </c>
      <c r="O80" s="21">
        <v>41304</v>
      </c>
      <c r="P80" s="21">
        <v>41820</v>
      </c>
      <c r="Q80" s="24">
        <f>SUM(J80)</f>
        <v>413485</v>
      </c>
      <c r="R80" s="22"/>
    </row>
    <row r="81" spans="1:18" ht="30" customHeight="1">
      <c r="A81" s="3" t="s">
        <v>17</v>
      </c>
      <c r="B81" s="4">
        <v>1</v>
      </c>
      <c r="C81" s="3" t="s">
        <v>756</v>
      </c>
      <c r="D81" s="17" t="s">
        <v>973</v>
      </c>
      <c r="E81" s="17" t="s">
        <v>484</v>
      </c>
      <c r="F81" s="17" t="s">
        <v>668</v>
      </c>
      <c r="G81" s="18" t="s">
        <v>658</v>
      </c>
      <c r="H81" s="18" t="s">
        <v>451</v>
      </c>
      <c r="I81" s="19" t="s">
        <v>218</v>
      </c>
      <c r="J81" s="20">
        <v>149782</v>
      </c>
      <c r="K81" s="20">
        <v>149782</v>
      </c>
      <c r="L81" s="18" t="s">
        <v>483</v>
      </c>
      <c r="M81" s="17" t="s">
        <v>893</v>
      </c>
      <c r="N81" s="21">
        <v>41599</v>
      </c>
      <c r="O81" s="21">
        <v>41599</v>
      </c>
      <c r="P81" s="21">
        <v>42338</v>
      </c>
      <c r="Q81" s="22"/>
      <c r="R81" s="22"/>
    </row>
    <row r="82" spans="1:18" ht="30" customHeight="1">
      <c r="A82" s="3" t="s">
        <v>707</v>
      </c>
      <c r="B82" s="4">
        <v>1</v>
      </c>
      <c r="C82" s="3" t="s">
        <v>756</v>
      </c>
      <c r="D82" s="17" t="s">
        <v>973</v>
      </c>
      <c r="E82" s="17" t="s">
        <v>484</v>
      </c>
      <c r="F82" s="17" t="s">
        <v>668</v>
      </c>
      <c r="G82" s="18" t="s">
        <v>658</v>
      </c>
      <c r="H82" s="18" t="s">
        <v>95</v>
      </c>
      <c r="I82" s="19" t="s">
        <v>218</v>
      </c>
      <c r="J82" s="20">
        <v>6619</v>
      </c>
      <c r="K82" s="20">
        <v>6619</v>
      </c>
      <c r="L82" s="18" t="s">
        <v>483</v>
      </c>
      <c r="M82" s="17" t="s">
        <v>893</v>
      </c>
      <c r="N82" s="21">
        <v>41599</v>
      </c>
      <c r="O82" s="21">
        <v>41599</v>
      </c>
      <c r="P82" s="21">
        <v>42338</v>
      </c>
      <c r="Q82" s="22"/>
      <c r="R82" s="22"/>
    </row>
    <row r="83" spans="1:18" ht="30" customHeight="1">
      <c r="A83" s="3" t="s">
        <v>320</v>
      </c>
      <c r="B83" s="4">
        <v>1</v>
      </c>
      <c r="C83" s="3" t="s">
        <v>756</v>
      </c>
      <c r="D83" s="17" t="s">
        <v>973</v>
      </c>
      <c r="E83" s="17" t="s">
        <v>484</v>
      </c>
      <c r="F83" s="17" t="s">
        <v>668</v>
      </c>
      <c r="G83" s="18" t="s">
        <v>658</v>
      </c>
      <c r="H83" s="18" t="s">
        <v>440</v>
      </c>
      <c r="I83" s="19" t="s">
        <v>218</v>
      </c>
      <c r="J83" s="20">
        <v>93600</v>
      </c>
      <c r="K83" s="20">
        <v>93600</v>
      </c>
      <c r="L83" s="18" t="s">
        <v>483</v>
      </c>
      <c r="M83" s="17" t="s">
        <v>893</v>
      </c>
      <c r="N83" s="21">
        <v>41599</v>
      </c>
      <c r="O83" s="21">
        <v>41599</v>
      </c>
      <c r="P83" s="21">
        <v>42338</v>
      </c>
      <c r="Q83" s="22"/>
      <c r="R83" s="22"/>
    </row>
    <row r="84" spans="1:18" ht="30" customHeight="1">
      <c r="A84" s="3" t="s">
        <v>761</v>
      </c>
      <c r="B84" s="4">
        <v>1</v>
      </c>
      <c r="C84" s="3" t="s">
        <v>759</v>
      </c>
      <c r="D84" s="17" t="s">
        <v>973</v>
      </c>
      <c r="E84" s="17" t="s">
        <v>484</v>
      </c>
      <c r="F84" s="17" t="s">
        <v>573</v>
      </c>
      <c r="G84" s="18" t="s">
        <v>521</v>
      </c>
      <c r="H84" s="18" t="s">
        <v>359</v>
      </c>
      <c r="I84" s="19" t="s">
        <v>592</v>
      </c>
      <c r="J84" s="20">
        <v>23436</v>
      </c>
      <c r="K84" s="20">
        <v>23436</v>
      </c>
      <c r="L84" s="18" t="s">
        <v>187</v>
      </c>
      <c r="M84" s="17" t="s">
        <v>957</v>
      </c>
      <c r="N84" s="21">
        <v>41624</v>
      </c>
      <c r="O84" s="21">
        <v>41624</v>
      </c>
      <c r="P84" s="21">
        <v>42074</v>
      </c>
      <c r="Q84" s="22"/>
      <c r="R84" s="22"/>
    </row>
    <row r="85" spans="1:18" ht="30" customHeight="1">
      <c r="A85" s="3" t="s">
        <v>988</v>
      </c>
      <c r="B85" s="4">
        <v>1</v>
      </c>
      <c r="C85" s="3" t="s">
        <v>756</v>
      </c>
      <c r="D85" s="17" t="s">
        <v>973</v>
      </c>
      <c r="E85" s="17" t="s">
        <v>484</v>
      </c>
      <c r="F85" s="17" t="s">
        <v>989</v>
      </c>
      <c r="G85" s="18"/>
      <c r="H85" s="23" t="s">
        <v>990</v>
      </c>
      <c r="I85" s="19" t="s">
        <v>991</v>
      </c>
      <c r="J85" s="20">
        <v>24000</v>
      </c>
      <c r="K85" s="20">
        <v>24000</v>
      </c>
      <c r="L85" s="18"/>
      <c r="M85" s="17" t="s">
        <v>964</v>
      </c>
      <c r="N85" s="21">
        <v>41592</v>
      </c>
      <c r="O85" s="21">
        <v>41494</v>
      </c>
      <c r="P85" s="21">
        <v>41799</v>
      </c>
      <c r="Q85" s="24">
        <f>SUM(J81:J85)</f>
        <v>297437</v>
      </c>
      <c r="R85" s="22"/>
    </row>
    <row r="86" spans="1:18" ht="30" customHeight="1">
      <c r="A86" s="3" t="s">
        <v>988</v>
      </c>
      <c r="B86" s="4">
        <v>1</v>
      </c>
      <c r="C86" s="3" t="s">
        <v>756</v>
      </c>
      <c r="D86" s="17" t="s">
        <v>973</v>
      </c>
      <c r="E86" s="17" t="s">
        <v>1023</v>
      </c>
      <c r="F86" s="17" t="s">
        <v>989</v>
      </c>
      <c r="G86" s="18"/>
      <c r="H86" s="33">
        <v>222400</v>
      </c>
      <c r="I86" s="19" t="s">
        <v>1024</v>
      </c>
      <c r="J86" s="20">
        <v>1000</v>
      </c>
      <c r="K86" s="20">
        <v>1000</v>
      </c>
      <c r="L86" s="18"/>
      <c r="M86" s="17" t="s">
        <v>1025</v>
      </c>
      <c r="N86" s="21">
        <v>41584</v>
      </c>
      <c r="O86" s="21">
        <v>41494</v>
      </c>
      <c r="P86" s="21">
        <v>41799</v>
      </c>
      <c r="Q86" s="24">
        <f>J86</f>
        <v>1000</v>
      </c>
      <c r="R86" s="22"/>
    </row>
    <row r="87" spans="1:18" ht="30" customHeight="1">
      <c r="A87" s="3" t="s">
        <v>714</v>
      </c>
      <c r="B87" s="4">
        <v>2</v>
      </c>
      <c r="C87" s="3" t="s">
        <v>103</v>
      </c>
      <c r="D87" s="17" t="s">
        <v>973</v>
      </c>
      <c r="E87" s="17" t="s">
        <v>400</v>
      </c>
      <c r="F87" s="17" t="s">
        <v>137</v>
      </c>
      <c r="G87" s="18" t="s">
        <v>222</v>
      </c>
      <c r="H87" s="18" t="s">
        <v>378</v>
      </c>
      <c r="I87" s="19" t="s">
        <v>847</v>
      </c>
      <c r="J87" s="20">
        <v>41566</v>
      </c>
      <c r="K87" s="20">
        <v>80582</v>
      </c>
      <c r="L87" s="18" t="s">
        <v>489</v>
      </c>
      <c r="M87" s="17" t="s">
        <v>883</v>
      </c>
      <c r="N87" s="21">
        <v>41571</v>
      </c>
      <c r="O87" s="21">
        <v>41411</v>
      </c>
      <c r="P87" s="21">
        <v>41783</v>
      </c>
      <c r="Q87" s="22"/>
      <c r="R87" s="22"/>
    </row>
    <row r="88" spans="1:18" ht="30" customHeight="1">
      <c r="A88" s="3" t="s">
        <v>661</v>
      </c>
      <c r="B88" s="4">
        <v>1</v>
      </c>
      <c r="C88" s="3" t="s">
        <v>103</v>
      </c>
      <c r="D88" s="17" t="s">
        <v>973</v>
      </c>
      <c r="E88" s="17" t="s">
        <v>400</v>
      </c>
      <c r="F88" s="17" t="s">
        <v>312</v>
      </c>
      <c r="G88" s="18" t="s">
        <v>35</v>
      </c>
      <c r="H88" s="18" t="s">
        <v>346</v>
      </c>
      <c r="I88" s="19" t="s">
        <v>228</v>
      </c>
      <c r="J88" s="20">
        <v>52867</v>
      </c>
      <c r="K88" s="20">
        <v>52867</v>
      </c>
      <c r="L88" s="18" t="s">
        <v>489</v>
      </c>
      <c r="M88" s="17" t="s">
        <v>883</v>
      </c>
      <c r="N88" s="21">
        <v>41592</v>
      </c>
      <c r="O88" s="21">
        <v>41592</v>
      </c>
      <c r="P88" s="21">
        <v>41952</v>
      </c>
      <c r="Q88" s="24">
        <f>SUM(J87:J88)</f>
        <v>94433</v>
      </c>
      <c r="R88" s="22"/>
    </row>
    <row r="89" spans="1:18" ht="30" customHeight="1">
      <c r="A89" s="3" t="s">
        <v>365</v>
      </c>
      <c r="B89" s="4">
        <v>1</v>
      </c>
      <c r="C89" s="3" t="s">
        <v>659</v>
      </c>
      <c r="D89" s="17" t="s">
        <v>973</v>
      </c>
      <c r="E89" s="17" t="s">
        <v>812</v>
      </c>
      <c r="F89" s="17" t="s">
        <v>69</v>
      </c>
      <c r="G89" s="18" t="s">
        <v>625</v>
      </c>
      <c r="H89" s="18" t="s">
        <v>666</v>
      </c>
      <c r="I89" s="19" t="s">
        <v>585</v>
      </c>
      <c r="J89" s="20">
        <v>10000</v>
      </c>
      <c r="K89" s="20">
        <v>10000</v>
      </c>
      <c r="L89" s="18" t="s">
        <v>825</v>
      </c>
      <c r="M89" s="17" t="s">
        <v>966</v>
      </c>
      <c r="N89" s="21">
        <v>41624</v>
      </c>
      <c r="O89" s="21">
        <v>41624</v>
      </c>
      <c r="P89" s="21">
        <v>41912</v>
      </c>
      <c r="Q89" s="22"/>
      <c r="R89" s="22"/>
    </row>
    <row r="90" spans="1:18" ht="30" customHeight="1">
      <c r="A90" s="3" t="s">
        <v>241</v>
      </c>
      <c r="B90" s="4">
        <v>1</v>
      </c>
      <c r="C90" s="3" t="s">
        <v>659</v>
      </c>
      <c r="D90" s="17" t="s">
        <v>973</v>
      </c>
      <c r="E90" s="17" t="s">
        <v>812</v>
      </c>
      <c r="F90" s="17" t="s">
        <v>123</v>
      </c>
      <c r="G90" s="18" t="s">
        <v>537</v>
      </c>
      <c r="H90" s="18" t="s">
        <v>281</v>
      </c>
      <c r="I90" s="19" t="s">
        <v>857</v>
      </c>
      <c r="J90" s="20">
        <v>10000</v>
      </c>
      <c r="K90" s="20">
        <v>10000</v>
      </c>
      <c r="L90" s="18" t="s">
        <v>685</v>
      </c>
      <c r="M90" s="17" t="s">
        <v>882</v>
      </c>
      <c r="N90" s="21">
        <v>41562</v>
      </c>
      <c r="O90" s="21">
        <v>41562</v>
      </c>
      <c r="P90" s="21">
        <v>41639</v>
      </c>
      <c r="Q90" s="24">
        <f>SUM(J89:J90)</f>
        <v>20000</v>
      </c>
      <c r="R90" s="24">
        <f>SUM(J80:J90)</f>
        <v>826355</v>
      </c>
    </row>
    <row r="91" spans="1:18" ht="30" customHeight="1">
      <c r="A91" s="3" t="s">
        <v>529</v>
      </c>
      <c r="B91" s="4">
        <v>3</v>
      </c>
      <c r="C91" s="3" t="s">
        <v>204</v>
      </c>
      <c r="D91" s="17" t="s">
        <v>972</v>
      </c>
      <c r="E91" s="17" t="s">
        <v>289</v>
      </c>
      <c r="F91" s="17" t="s">
        <v>752</v>
      </c>
      <c r="G91" s="18" t="s">
        <v>636</v>
      </c>
      <c r="H91" s="18" t="s">
        <v>627</v>
      </c>
      <c r="I91" s="19" t="s">
        <v>249</v>
      </c>
      <c r="J91" s="20">
        <v>903</v>
      </c>
      <c r="K91" s="20">
        <v>9116</v>
      </c>
      <c r="L91" s="18" t="s">
        <v>584</v>
      </c>
      <c r="M91" s="17" t="s">
        <v>902</v>
      </c>
      <c r="N91" s="21">
        <v>41556</v>
      </c>
      <c r="O91" s="21">
        <v>41162</v>
      </c>
      <c r="P91" s="21">
        <v>41570</v>
      </c>
      <c r="Q91" s="22"/>
      <c r="R91" s="22"/>
    </row>
    <row r="92" spans="1:18" ht="30" customHeight="1">
      <c r="A92" s="3" t="s">
        <v>876</v>
      </c>
      <c r="B92" s="4">
        <v>2</v>
      </c>
      <c r="C92" s="3" t="s">
        <v>204</v>
      </c>
      <c r="D92" s="17" t="s">
        <v>972</v>
      </c>
      <c r="E92" s="17" t="s">
        <v>289</v>
      </c>
      <c r="F92" s="17" t="s">
        <v>630</v>
      </c>
      <c r="G92" s="18" t="s">
        <v>13</v>
      </c>
      <c r="H92" s="18" t="s">
        <v>255</v>
      </c>
      <c r="I92" s="19" t="s">
        <v>645</v>
      </c>
      <c r="J92" s="20">
        <v>25000</v>
      </c>
      <c r="K92" s="20">
        <v>35000</v>
      </c>
      <c r="L92" s="18" t="s">
        <v>5</v>
      </c>
      <c r="M92" s="17" t="s">
        <v>908</v>
      </c>
      <c r="N92" s="21">
        <v>41612</v>
      </c>
      <c r="O92" s="21">
        <v>41495</v>
      </c>
      <c r="P92" s="21">
        <v>42735</v>
      </c>
      <c r="Q92" s="22"/>
      <c r="R92" s="22"/>
    </row>
    <row r="93" spans="1:18" ht="30" customHeight="1">
      <c r="A93" s="3" t="s">
        <v>710</v>
      </c>
      <c r="B93" s="4">
        <v>1</v>
      </c>
      <c r="C93" s="3" t="s">
        <v>204</v>
      </c>
      <c r="D93" s="17" t="s">
        <v>972</v>
      </c>
      <c r="E93" s="17" t="s">
        <v>289</v>
      </c>
      <c r="F93" s="17" t="s">
        <v>621</v>
      </c>
      <c r="G93" s="18" t="s">
        <v>411</v>
      </c>
      <c r="H93" s="18" t="s">
        <v>234</v>
      </c>
      <c r="I93" s="19" t="s">
        <v>734</v>
      </c>
      <c r="J93" s="20">
        <v>57059</v>
      </c>
      <c r="K93" s="20">
        <v>57059</v>
      </c>
      <c r="L93" s="18" t="s">
        <v>184</v>
      </c>
      <c r="M93" s="17" t="s">
        <v>907</v>
      </c>
      <c r="N93" s="21">
        <v>41599</v>
      </c>
      <c r="O93" s="21">
        <v>41599</v>
      </c>
      <c r="P93" s="21">
        <v>42551</v>
      </c>
      <c r="Q93" s="24">
        <f>SUM(J91:J93)</f>
        <v>82962</v>
      </c>
      <c r="R93" s="22"/>
    </row>
    <row r="94" spans="1:18" ht="30" customHeight="1">
      <c r="A94" s="3" t="s">
        <v>844</v>
      </c>
      <c r="B94" s="4">
        <v>3</v>
      </c>
      <c r="C94" s="3" t="s">
        <v>78</v>
      </c>
      <c r="D94" s="17" t="s">
        <v>972</v>
      </c>
      <c r="E94" s="17" t="s">
        <v>851</v>
      </c>
      <c r="F94" s="17" t="s">
        <v>24</v>
      </c>
      <c r="G94" s="18" t="s">
        <v>501</v>
      </c>
      <c r="H94" s="18" t="s">
        <v>33</v>
      </c>
      <c r="I94" s="19" t="s">
        <v>716</v>
      </c>
      <c r="J94" s="20">
        <v>79922</v>
      </c>
      <c r="K94" s="20">
        <v>256463</v>
      </c>
      <c r="L94" s="18" t="s">
        <v>432</v>
      </c>
      <c r="M94" s="17" t="s">
        <v>939</v>
      </c>
      <c r="N94" s="21">
        <v>41589</v>
      </c>
      <c r="O94" s="21">
        <v>40737</v>
      </c>
      <c r="P94" s="21">
        <v>41820</v>
      </c>
      <c r="Q94" s="22"/>
      <c r="R94" s="22"/>
    </row>
    <row r="95" spans="1:18" ht="30" customHeight="1">
      <c r="A95" s="3" t="s">
        <v>648</v>
      </c>
      <c r="B95" s="4">
        <v>1</v>
      </c>
      <c r="C95" s="3" t="s">
        <v>78</v>
      </c>
      <c r="D95" s="17" t="s">
        <v>972</v>
      </c>
      <c r="E95" s="17" t="s">
        <v>851</v>
      </c>
      <c r="F95" s="17" t="s">
        <v>720</v>
      </c>
      <c r="G95" s="18" t="s">
        <v>96</v>
      </c>
      <c r="H95" s="18" t="s">
        <v>227</v>
      </c>
      <c r="I95" s="19" t="s">
        <v>479</v>
      </c>
      <c r="J95" s="20">
        <v>32815</v>
      </c>
      <c r="K95" s="20">
        <v>32815</v>
      </c>
      <c r="L95" s="18" t="s">
        <v>478</v>
      </c>
      <c r="M95" s="17" t="s">
        <v>915</v>
      </c>
      <c r="N95" s="21">
        <v>41550</v>
      </c>
      <c r="O95" s="21">
        <v>41550</v>
      </c>
      <c r="P95" s="21">
        <v>43326</v>
      </c>
      <c r="Q95" s="22"/>
      <c r="R95" s="22"/>
    </row>
    <row r="96" spans="1:18" ht="30" customHeight="1">
      <c r="A96" s="3" t="s">
        <v>698</v>
      </c>
      <c r="B96" s="4">
        <v>1</v>
      </c>
      <c r="C96" s="3" t="s">
        <v>78</v>
      </c>
      <c r="D96" s="17" t="s">
        <v>972</v>
      </c>
      <c r="E96" s="17" t="s">
        <v>851</v>
      </c>
      <c r="F96" s="17" t="s">
        <v>720</v>
      </c>
      <c r="G96" s="18" t="s">
        <v>246</v>
      </c>
      <c r="H96" s="18" t="s">
        <v>482</v>
      </c>
      <c r="I96" s="19" t="s">
        <v>429</v>
      </c>
      <c r="J96" s="20">
        <v>57896</v>
      </c>
      <c r="K96" s="20">
        <v>57896</v>
      </c>
      <c r="L96" s="18" t="s">
        <v>614</v>
      </c>
      <c r="M96" s="17" t="s">
        <v>917</v>
      </c>
      <c r="N96" s="21">
        <v>41626</v>
      </c>
      <c r="O96" s="21">
        <v>41626</v>
      </c>
      <c r="P96" s="21">
        <v>41882</v>
      </c>
      <c r="Q96" s="24"/>
      <c r="R96" s="22"/>
    </row>
    <row r="97" spans="1:18" ht="30" customHeight="1">
      <c r="A97" s="3" t="s">
        <v>76</v>
      </c>
      <c r="B97" s="4">
        <v>1</v>
      </c>
      <c r="C97" s="3" t="s">
        <v>78</v>
      </c>
      <c r="D97" s="17" t="s">
        <v>972</v>
      </c>
      <c r="E97" s="17" t="s">
        <v>851</v>
      </c>
      <c r="F97" s="17" t="s">
        <v>720</v>
      </c>
      <c r="G97" s="18" t="s">
        <v>803</v>
      </c>
      <c r="H97" s="18" t="s">
        <v>40</v>
      </c>
      <c r="I97" s="19" t="s">
        <v>352</v>
      </c>
      <c r="J97" s="20">
        <v>57500</v>
      </c>
      <c r="K97" s="20">
        <v>57500</v>
      </c>
      <c r="L97" s="18" t="s">
        <v>340</v>
      </c>
      <c r="M97" s="17" t="s">
        <v>960</v>
      </c>
      <c r="N97" s="21">
        <v>41589</v>
      </c>
      <c r="O97" s="21">
        <v>41589</v>
      </c>
      <c r="P97" s="21">
        <v>41820</v>
      </c>
      <c r="Q97" s="24">
        <f>SUM(J94:J97)</f>
        <v>228133</v>
      </c>
      <c r="R97" s="22"/>
    </row>
    <row r="98" spans="1:18" ht="30" customHeight="1">
      <c r="A98" s="3" t="s">
        <v>794</v>
      </c>
      <c r="B98" s="4">
        <v>12</v>
      </c>
      <c r="C98" s="3" t="s">
        <v>854</v>
      </c>
      <c r="D98" s="17" t="s">
        <v>972</v>
      </c>
      <c r="E98" s="17" t="s">
        <v>60</v>
      </c>
      <c r="F98" s="17" t="s">
        <v>226</v>
      </c>
      <c r="G98" s="18" t="s">
        <v>514</v>
      </c>
      <c r="H98" s="18" t="s">
        <v>510</v>
      </c>
      <c r="I98" s="19" t="s">
        <v>284</v>
      </c>
      <c r="J98" s="20">
        <v>2400</v>
      </c>
      <c r="K98" s="20">
        <v>61200</v>
      </c>
      <c r="L98" s="18" t="s">
        <v>845</v>
      </c>
      <c r="M98" s="17" t="s">
        <v>903</v>
      </c>
      <c r="N98" s="21">
        <v>41582</v>
      </c>
      <c r="O98" s="21">
        <v>39946</v>
      </c>
      <c r="P98" s="21">
        <v>41772</v>
      </c>
      <c r="Q98" s="22"/>
      <c r="R98" s="22"/>
    </row>
    <row r="99" spans="1:18" ht="30" customHeight="1">
      <c r="A99" s="3" t="s">
        <v>90</v>
      </c>
      <c r="B99" s="4">
        <v>1</v>
      </c>
      <c r="C99" s="3" t="s">
        <v>854</v>
      </c>
      <c r="D99" s="17" t="s">
        <v>972</v>
      </c>
      <c r="E99" s="17" t="s">
        <v>60</v>
      </c>
      <c r="F99" s="17" t="s">
        <v>830</v>
      </c>
      <c r="G99" s="18"/>
      <c r="H99" s="18" t="s">
        <v>601</v>
      </c>
      <c r="I99" s="19" t="s">
        <v>106</v>
      </c>
      <c r="J99" s="20">
        <v>940</v>
      </c>
      <c r="K99" s="20">
        <v>940</v>
      </c>
      <c r="L99" s="18" t="s">
        <v>485</v>
      </c>
      <c r="M99" s="17" t="s">
        <v>964</v>
      </c>
      <c r="N99" s="21">
        <v>41592</v>
      </c>
      <c r="O99" s="21">
        <v>41592</v>
      </c>
      <c r="P99" s="21">
        <v>41953</v>
      </c>
      <c r="Q99" s="24">
        <f>SUM(J98:J99)</f>
        <v>3340</v>
      </c>
      <c r="R99" s="22"/>
    </row>
    <row r="100" spans="1:18" ht="30" customHeight="1">
      <c r="A100" s="3" t="s">
        <v>113</v>
      </c>
      <c r="B100" s="4">
        <v>5</v>
      </c>
      <c r="C100" s="3" t="s">
        <v>507</v>
      </c>
      <c r="D100" s="17" t="s">
        <v>972</v>
      </c>
      <c r="E100" s="17" t="s">
        <v>623</v>
      </c>
      <c r="F100" s="17" t="s">
        <v>772</v>
      </c>
      <c r="G100" s="18" t="s">
        <v>855</v>
      </c>
      <c r="H100" s="18" t="s">
        <v>253</v>
      </c>
      <c r="I100" s="19" t="s">
        <v>356</v>
      </c>
      <c r="J100" s="20">
        <v>126679</v>
      </c>
      <c r="K100" s="20">
        <v>781008</v>
      </c>
      <c r="L100" s="18" t="s">
        <v>509</v>
      </c>
      <c r="M100" s="17" t="s">
        <v>901</v>
      </c>
      <c r="N100" s="21">
        <v>41569</v>
      </c>
      <c r="O100" s="21">
        <v>41418</v>
      </c>
      <c r="P100" s="21">
        <v>41608</v>
      </c>
      <c r="Q100" s="22"/>
      <c r="R100" s="22"/>
    </row>
    <row r="101" spans="1:18" ht="30" customHeight="1">
      <c r="A101" s="3" t="s">
        <v>113</v>
      </c>
      <c r="B101" s="4">
        <v>7</v>
      </c>
      <c r="C101" s="3" t="s">
        <v>507</v>
      </c>
      <c r="D101" s="17" t="s">
        <v>972</v>
      </c>
      <c r="E101" s="17" t="s">
        <v>623</v>
      </c>
      <c r="F101" s="17" t="s">
        <v>772</v>
      </c>
      <c r="G101" s="18" t="s">
        <v>855</v>
      </c>
      <c r="H101" s="18" t="s">
        <v>253</v>
      </c>
      <c r="I101" s="19" t="s">
        <v>356</v>
      </c>
      <c r="J101" s="20">
        <v>208000</v>
      </c>
      <c r="K101" s="20">
        <v>989008</v>
      </c>
      <c r="L101" s="18" t="s">
        <v>509</v>
      </c>
      <c r="M101" s="17" t="s">
        <v>901</v>
      </c>
      <c r="N101" s="21">
        <v>41599</v>
      </c>
      <c r="O101" s="21">
        <v>41418</v>
      </c>
      <c r="P101" s="21">
        <v>43246</v>
      </c>
      <c r="Q101" s="22"/>
      <c r="R101" s="22"/>
    </row>
    <row r="102" spans="1:18" ht="30" customHeight="1">
      <c r="A102" s="3" t="s">
        <v>865</v>
      </c>
      <c r="B102" s="4">
        <v>13</v>
      </c>
      <c r="C102" s="3" t="s">
        <v>507</v>
      </c>
      <c r="D102" s="17" t="s">
        <v>972</v>
      </c>
      <c r="E102" s="17" t="s">
        <v>623</v>
      </c>
      <c r="F102" s="17" t="s">
        <v>619</v>
      </c>
      <c r="G102" s="18" t="s">
        <v>83</v>
      </c>
      <c r="H102" s="18" t="s">
        <v>605</v>
      </c>
      <c r="I102" s="19" t="s">
        <v>353</v>
      </c>
      <c r="J102" s="20">
        <v>70000</v>
      </c>
      <c r="K102" s="20">
        <v>2127760</v>
      </c>
      <c r="L102" s="18" t="s">
        <v>509</v>
      </c>
      <c r="M102" s="17" t="s">
        <v>901</v>
      </c>
      <c r="N102" s="21">
        <v>41604</v>
      </c>
      <c r="O102" s="21">
        <v>40420</v>
      </c>
      <c r="P102" s="21">
        <v>42245</v>
      </c>
      <c r="Q102" s="22"/>
      <c r="R102" s="22"/>
    </row>
    <row r="103" spans="1:18" ht="30" customHeight="1">
      <c r="A103" s="3" t="s">
        <v>395</v>
      </c>
      <c r="B103" s="4">
        <v>1</v>
      </c>
      <c r="C103" s="3" t="s">
        <v>507</v>
      </c>
      <c r="D103" s="17" t="s">
        <v>972</v>
      </c>
      <c r="E103" s="17" t="s">
        <v>623</v>
      </c>
      <c r="F103" s="17" t="s">
        <v>630</v>
      </c>
      <c r="G103" s="18" t="s">
        <v>829</v>
      </c>
      <c r="H103" s="18" t="s">
        <v>38</v>
      </c>
      <c r="I103" s="19" t="s">
        <v>757</v>
      </c>
      <c r="J103" s="20">
        <v>1954000</v>
      </c>
      <c r="K103" s="20">
        <v>1954000</v>
      </c>
      <c r="L103" s="18" t="s">
        <v>184</v>
      </c>
      <c r="M103" s="17" t="s">
        <v>907</v>
      </c>
      <c r="N103" s="21">
        <v>41578</v>
      </c>
      <c r="O103" s="21">
        <v>41578</v>
      </c>
      <c r="P103" s="21">
        <v>42855</v>
      </c>
      <c r="Q103" s="22"/>
      <c r="R103" s="22"/>
    </row>
    <row r="104" spans="1:18" ht="30" customHeight="1">
      <c r="A104" s="3" t="s">
        <v>669</v>
      </c>
      <c r="B104" s="4">
        <v>1</v>
      </c>
      <c r="C104" s="3" t="s">
        <v>507</v>
      </c>
      <c r="D104" s="17" t="s">
        <v>972</v>
      </c>
      <c r="E104" s="17" t="s">
        <v>623</v>
      </c>
      <c r="F104" s="17" t="s">
        <v>630</v>
      </c>
      <c r="G104" s="18" t="s">
        <v>829</v>
      </c>
      <c r="H104" s="18" t="s">
        <v>70</v>
      </c>
      <c r="I104" s="19" t="s">
        <v>757</v>
      </c>
      <c r="J104" s="20">
        <v>46000</v>
      </c>
      <c r="K104" s="20">
        <v>46000</v>
      </c>
      <c r="L104" s="18" t="s">
        <v>184</v>
      </c>
      <c r="M104" s="17" t="s">
        <v>907</v>
      </c>
      <c r="N104" s="21">
        <v>41578</v>
      </c>
      <c r="O104" s="21">
        <v>41578</v>
      </c>
      <c r="P104" s="21">
        <v>42855</v>
      </c>
      <c r="Q104" s="22"/>
      <c r="R104" s="22"/>
    </row>
    <row r="105" spans="1:18" ht="30" customHeight="1">
      <c r="A105" s="3" t="s">
        <v>798</v>
      </c>
      <c r="B105" s="4">
        <v>2</v>
      </c>
      <c r="C105" s="3" t="s">
        <v>507</v>
      </c>
      <c r="D105" s="17" t="s">
        <v>972</v>
      </c>
      <c r="E105" s="17" t="s">
        <v>623</v>
      </c>
      <c r="F105" s="17" t="s">
        <v>494</v>
      </c>
      <c r="G105" s="18" t="s">
        <v>877</v>
      </c>
      <c r="H105" s="18" t="s">
        <v>874</v>
      </c>
      <c r="I105" s="19" t="s">
        <v>182</v>
      </c>
      <c r="J105" s="20">
        <v>105688</v>
      </c>
      <c r="K105" s="20">
        <v>231896</v>
      </c>
      <c r="L105" s="18" t="s">
        <v>213</v>
      </c>
      <c r="M105" s="17" t="s">
        <v>905</v>
      </c>
      <c r="N105" s="21">
        <v>41600</v>
      </c>
      <c r="O105" s="21">
        <v>41318</v>
      </c>
      <c r="P105" s="21">
        <v>42012</v>
      </c>
      <c r="Q105" s="24">
        <f>SUM(J100:J105)</f>
        <v>2510367</v>
      </c>
      <c r="R105" s="22"/>
    </row>
    <row r="106" spans="1:18" ht="30" customHeight="1">
      <c r="A106" s="3" t="s">
        <v>371</v>
      </c>
      <c r="B106" s="4">
        <v>2</v>
      </c>
      <c r="C106" s="3" t="s">
        <v>59</v>
      </c>
      <c r="D106" s="17" t="s">
        <v>972</v>
      </c>
      <c r="E106" s="17" t="s">
        <v>541</v>
      </c>
      <c r="F106" s="17" t="s">
        <v>778</v>
      </c>
      <c r="G106" s="18" t="s">
        <v>662</v>
      </c>
      <c r="H106" s="18" t="s">
        <v>116</v>
      </c>
      <c r="I106" s="19" t="s">
        <v>100</v>
      </c>
      <c r="J106" s="20">
        <v>4000</v>
      </c>
      <c r="K106" s="20">
        <v>27573</v>
      </c>
      <c r="L106" s="18" t="s">
        <v>184</v>
      </c>
      <c r="M106" s="17" t="s">
        <v>907</v>
      </c>
      <c r="N106" s="21">
        <v>41604</v>
      </c>
      <c r="O106" s="21">
        <v>41452</v>
      </c>
      <c r="P106" s="21">
        <v>41820</v>
      </c>
      <c r="Q106" s="22"/>
      <c r="R106" s="22"/>
    </row>
    <row r="107" spans="1:18" ht="30" customHeight="1">
      <c r="A107" s="3" t="s">
        <v>763</v>
      </c>
      <c r="B107" s="4">
        <v>2</v>
      </c>
      <c r="C107" s="3" t="s">
        <v>59</v>
      </c>
      <c r="D107" s="17" t="s">
        <v>972</v>
      </c>
      <c r="E107" s="17" t="s">
        <v>541</v>
      </c>
      <c r="F107" s="17" t="s">
        <v>778</v>
      </c>
      <c r="G107" s="18" t="s">
        <v>662</v>
      </c>
      <c r="H107" s="18" t="s">
        <v>458</v>
      </c>
      <c r="I107" s="19" t="s">
        <v>100</v>
      </c>
      <c r="J107" s="20">
        <v>-4000</v>
      </c>
      <c r="K107" s="20">
        <v>72277</v>
      </c>
      <c r="L107" s="18" t="s">
        <v>184</v>
      </c>
      <c r="M107" s="17" t="s">
        <v>907</v>
      </c>
      <c r="N107" s="21">
        <v>41604</v>
      </c>
      <c r="O107" s="21">
        <v>41452</v>
      </c>
      <c r="P107" s="21">
        <v>41820</v>
      </c>
      <c r="Q107" s="22"/>
      <c r="R107" s="22"/>
    </row>
    <row r="108" spans="1:18" ht="30" customHeight="1">
      <c r="A108" s="3" t="s">
        <v>380</v>
      </c>
      <c r="B108" s="4">
        <v>3</v>
      </c>
      <c r="C108" s="3" t="s">
        <v>59</v>
      </c>
      <c r="D108" s="17" t="s">
        <v>972</v>
      </c>
      <c r="E108" s="17" t="s">
        <v>541</v>
      </c>
      <c r="F108" s="17" t="s">
        <v>778</v>
      </c>
      <c r="G108" s="18" t="s">
        <v>554</v>
      </c>
      <c r="H108" s="18" t="s">
        <v>711</v>
      </c>
      <c r="I108" s="19" t="s">
        <v>572</v>
      </c>
      <c r="J108" s="20">
        <v>26331</v>
      </c>
      <c r="K108" s="20">
        <v>77897</v>
      </c>
      <c r="L108" s="18" t="s">
        <v>391</v>
      </c>
      <c r="M108" s="17" t="s">
        <v>955</v>
      </c>
      <c r="N108" s="21">
        <v>41620</v>
      </c>
      <c r="O108" s="21">
        <v>41407</v>
      </c>
      <c r="P108" s="21">
        <v>41670</v>
      </c>
      <c r="Q108" s="24"/>
      <c r="R108" s="22"/>
    </row>
    <row r="109" spans="1:18" ht="30" customHeight="1">
      <c r="A109" s="3" t="s">
        <v>744</v>
      </c>
      <c r="B109" s="4">
        <v>1</v>
      </c>
      <c r="C109" s="3" t="s">
        <v>59</v>
      </c>
      <c r="D109" s="17" t="s">
        <v>972</v>
      </c>
      <c r="E109" s="17" t="s">
        <v>541</v>
      </c>
      <c r="F109" s="17" t="s">
        <v>778</v>
      </c>
      <c r="G109" s="18" t="s">
        <v>852</v>
      </c>
      <c r="H109" s="18" t="s">
        <v>415</v>
      </c>
      <c r="I109" s="19" t="s">
        <v>29</v>
      </c>
      <c r="J109" s="20">
        <v>24500</v>
      </c>
      <c r="K109" s="20">
        <v>24500</v>
      </c>
      <c r="L109" s="18" t="s">
        <v>149</v>
      </c>
      <c r="M109" s="17" t="s">
        <v>927</v>
      </c>
      <c r="N109" s="21">
        <v>41596</v>
      </c>
      <c r="O109" s="21">
        <v>41596</v>
      </c>
      <c r="P109" s="21">
        <v>41759</v>
      </c>
      <c r="Q109" s="24">
        <f>SUM(J106:J109)</f>
        <v>50831</v>
      </c>
      <c r="R109" s="22"/>
    </row>
    <row r="110" spans="1:18" ht="30" customHeight="1">
      <c r="A110" s="3" t="s">
        <v>197</v>
      </c>
      <c r="B110" s="4">
        <v>3</v>
      </c>
      <c r="C110" s="3" t="s">
        <v>459</v>
      </c>
      <c r="D110" s="17" t="s">
        <v>972</v>
      </c>
      <c r="E110" s="17" t="s">
        <v>864</v>
      </c>
      <c r="F110" s="17" t="s">
        <v>462</v>
      </c>
      <c r="G110" s="18" t="s">
        <v>433</v>
      </c>
      <c r="H110" s="18" t="s">
        <v>23</v>
      </c>
      <c r="I110" s="19" t="s">
        <v>185</v>
      </c>
      <c r="J110" s="20">
        <v>-5468</v>
      </c>
      <c r="K110" s="20">
        <v>47179</v>
      </c>
      <c r="L110" s="18" t="s">
        <v>767</v>
      </c>
      <c r="M110" s="17" t="s">
        <v>936</v>
      </c>
      <c r="N110" s="21">
        <v>41619</v>
      </c>
      <c r="O110" s="21">
        <v>41383</v>
      </c>
      <c r="P110" s="21">
        <v>41820</v>
      </c>
      <c r="Q110" s="22"/>
      <c r="R110" s="22"/>
    </row>
    <row r="111" spans="1:18" ht="30" customHeight="1">
      <c r="A111" s="3" t="s">
        <v>197</v>
      </c>
      <c r="B111" s="4">
        <v>3</v>
      </c>
      <c r="C111" s="3" t="s">
        <v>459</v>
      </c>
      <c r="D111" s="17" t="s">
        <v>972</v>
      </c>
      <c r="E111" s="17" t="s">
        <v>864</v>
      </c>
      <c r="F111" s="17" t="s">
        <v>462</v>
      </c>
      <c r="G111" s="18" t="s">
        <v>433</v>
      </c>
      <c r="H111" s="18" t="s">
        <v>23</v>
      </c>
      <c r="I111" s="19" t="s">
        <v>185</v>
      </c>
      <c r="J111" s="20">
        <v>70913</v>
      </c>
      <c r="K111" s="20">
        <v>118092</v>
      </c>
      <c r="L111" s="18" t="s">
        <v>767</v>
      </c>
      <c r="M111" s="17" t="s">
        <v>936</v>
      </c>
      <c r="N111" s="21">
        <v>41619</v>
      </c>
      <c r="O111" s="21">
        <v>41383</v>
      </c>
      <c r="P111" s="21">
        <v>41820</v>
      </c>
      <c r="Q111" s="22"/>
      <c r="R111" s="22"/>
    </row>
    <row r="112" spans="1:18" ht="30" customHeight="1">
      <c r="A112" s="3" t="s">
        <v>581</v>
      </c>
      <c r="B112" s="4">
        <v>10</v>
      </c>
      <c r="C112" s="3" t="s">
        <v>459</v>
      </c>
      <c r="D112" s="17" t="s">
        <v>972</v>
      </c>
      <c r="E112" s="17" t="s">
        <v>864</v>
      </c>
      <c r="F112" s="17" t="s">
        <v>189</v>
      </c>
      <c r="G112" s="18"/>
      <c r="H112" s="18" t="s">
        <v>672</v>
      </c>
      <c r="I112" s="19" t="s">
        <v>793</v>
      </c>
      <c r="J112" s="20">
        <v>13860</v>
      </c>
      <c r="K112" s="20">
        <v>36240</v>
      </c>
      <c r="L112" s="18" t="s">
        <v>832</v>
      </c>
      <c r="M112" s="17" t="s">
        <v>931</v>
      </c>
      <c r="N112" s="21">
        <v>41563</v>
      </c>
      <c r="O112" s="21">
        <v>40060</v>
      </c>
      <c r="P112" s="21">
        <v>42185</v>
      </c>
      <c r="Q112" s="24">
        <f>SUM(J110:J112)</f>
        <v>79305</v>
      </c>
      <c r="R112" s="22"/>
    </row>
    <row r="113" spans="1:18" ht="30" customHeight="1">
      <c r="A113" s="3" t="s">
        <v>134</v>
      </c>
      <c r="B113" s="4">
        <v>23</v>
      </c>
      <c r="C113" s="3" t="s">
        <v>232</v>
      </c>
      <c r="D113" s="17" t="s">
        <v>972</v>
      </c>
      <c r="E113" s="17" t="s">
        <v>644</v>
      </c>
      <c r="F113" s="17" t="s">
        <v>350</v>
      </c>
      <c r="G113" s="18" t="s">
        <v>879</v>
      </c>
      <c r="H113" s="18" t="s">
        <v>839</v>
      </c>
      <c r="I113" s="19" t="s">
        <v>781</v>
      </c>
      <c r="J113" s="20">
        <v>-142297</v>
      </c>
      <c r="K113" s="20">
        <v>6012773</v>
      </c>
      <c r="L113" s="18" t="s">
        <v>706</v>
      </c>
      <c r="M113" s="17" t="s">
        <v>948</v>
      </c>
      <c r="N113" s="21">
        <v>41561</v>
      </c>
      <c r="O113" s="21">
        <v>40602</v>
      </c>
      <c r="P113" s="21">
        <v>41729</v>
      </c>
      <c r="Q113" s="22"/>
      <c r="R113" s="22"/>
    </row>
    <row r="114" spans="1:18" ht="30" customHeight="1">
      <c r="A114" s="3" t="s">
        <v>134</v>
      </c>
      <c r="B114" s="4">
        <v>24</v>
      </c>
      <c r="C114" s="3" t="s">
        <v>232</v>
      </c>
      <c r="D114" s="17" t="s">
        <v>972</v>
      </c>
      <c r="E114" s="17" t="s">
        <v>644</v>
      </c>
      <c r="F114" s="17" t="s">
        <v>350</v>
      </c>
      <c r="G114" s="18" t="s">
        <v>879</v>
      </c>
      <c r="H114" s="18" t="s">
        <v>839</v>
      </c>
      <c r="I114" s="19" t="s">
        <v>781</v>
      </c>
      <c r="J114" s="20">
        <v>57750</v>
      </c>
      <c r="K114" s="20">
        <v>6070523</v>
      </c>
      <c r="L114" s="18" t="s">
        <v>706</v>
      </c>
      <c r="M114" s="17" t="s">
        <v>948</v>
      </c>
      <c r="N114" s="21">
        <v>41561</v>
      </c>
      <c r="O114" s="21">
        <v>40602</v>
      </c>
      <c r="P114" s="21">
        <v>41729</v>
      </c>
      <c r="Q114" s="22"/>
      <c r="R114" s="22"/>
    </row>
    <row r="115" spans="1:18" ht="30" customHeight="1">
      <c r="A115" s="3" t="s">
        <v>134</v>
      </c>
      <c r="B115" s="4">
        <v>25</v>
      </c>
      <c r="C115" s="3" t="s">
        <v>232</v>
      </c>
      <c r="D115" s="17" t="s">
        <v>972</v>
      </c>
      <c r="E115" s="17" t="s">
        <v>644</v>
      </c>
      <c r="F115" s="17" t="s">
        <v>350</v>
      </c>
      <c r="G115" s="18" t="s">
        <v>879</v>
      </c>
      <c r="H115" s="18" t="s">
        <v>839</v>
      </c>
      <c r="I115" s="19" t="s">
        <v>781</v>
      </c>
      <c r="J115" s="20">
        <v>302142</v>
      </c>
      <c r="K115" s="20">
        <v>6372665</v>
      </c>
      <c r="L115" s="18" t="s">
        <v>706</v>
      </c>
      <c r="M115" s="17" t="s">
        <v>948</v>
      </c>
      <c r="N115" s="21">
        <v>41599</v>
      </c>
      <c r="O115" s="21">
        <v>40602</v>
      </c>
      <c r="P115" s="21">
        <v>41729</v>
      </c>
      <c r="Q115" s="22"/>
      <c r="R115" s="22"/>
    </row>
    <row r="116" spans="1:18" ht="30" customHeight="1">
      <c r="A116" s="3" t="s">
        <v>632</v>
      </c>
      <c r="B116" s="4">
        <v>1</v>
      </c>
      <c r="C116" s="3" t="s">
        <v>232</v>
      </c>
      <c r="D116" s="17" t="s">
        <v>972</v>
      </c>
      <c r="E116" s="17" t="s">
        <v>644</v>
      </c>
      <c r="F116" s="17" t="s">
        <v>173</v>
      </c>
      <c r="G116" s="18" t="s">
        <v>512</v>
      </c>
      <c r="H116" s="18" t="s">
        <v>873</v>
      </c>
      <c r="I116" s="19" t="s">
        <v>647</v>
      </c>
      <c r="J116" s="20">
        <v>93000</v>
      </c>
      <c r="K116" s="20">
        <v>93000</v>
      </c>
      <c r="L116" s="18" t="s">
        <v>731</v>
      </c>
      <c r="M116" s="17" t="s">
        <v>952</v>
      </c>
      <c r="N116" s="21">
        <v>41554</v>
      </c>
      <c r="O116" s="21">
        <v>74425</v>
      </c>
      <c r="P116" s="21">
        <v>42276</v>
      </c>
      <c r="Q116" s="22"/>
      <c r="R116" s="22"/>
    </row>
    <row r="117" spans="1:18" ht="30" customHeight="1">
      <c r="A117" s="3" t="s">
        <v>288</v>
      </c>
      <c r="B117" s="4">
        <v>5</v>
      </c>
      <c r="C117" s="3" t="s">
        <v>232</v>
      </c>
      <c r="D117" s="17" t="s">
        <v>972</v>
      </c>
      <c r="E117" s="17" t="s">
        <v>644</v>
      </c>
      <c r="F117" s="17" t="s">
        <v>571</v>
      </c>
      <c r="G117" s="18" t="s">
        <v>456</v>
      </c>
      <c r="H117" s="18" t="s">
        <v>129</v>
      </c>
      <c r="I117" s="19" t="s">
        <v>34</v>
      </c>
      <c r="J117" s="20">
        <v>198273</v>
      </c>
      <c r="K117" s="20">
        <v>568273</v>
      </c>
      <c r="L117" s="18" t="s">
        <v>610</v>
      </c>
      <c r="M117" s="17" t="s">
        <v>924</v>
      </c>
      <c r="N117" s="21">
        <v>41626</v>
      </c>
      <c r="O117" s="21">
        <v>40555</v>
      </c>
      <c r="P117" s="21">
        <v>41650</v>
      </c>
      <c r="Q117" s="22"/>
      <c r="R117" s="22"/>
    </row>
    <row r="118" spans="1:18" ht="30" customHeight="1">
      <c r="A118" s="3" t="s">
        <v>472</v>
      </c>
      <c r="B118" s="4">
        <v>4</v>
      </c>
      <c r="C118" s="3" t="s">
        <v>232</v>
      </c>
      <c r="D118" s="17" t="s">
        <v>972</v>
      </c>
      <c r="E118" s="17" t="s">
        <v>644</v>
      </c>
      <c r="F118" s="17" t="s">
        <v>404</v>
      </c>
      <c r="G118" s="18" t="s">
        <v>738</v>
      </c>
      <c r="H118" s="18" t="s">
        <v>533</v>
      </c>
      <c r="I118" s="19" t="s">
        <v>198</v>
      </c>
      <c r="J118" s="20">
        <v>19999</v>
      </c>
      <c r="K118" s="20">
        <v>162459</v>
      </c>
      <c r="L118" s="18" t="s">
        <v>213</v>
      </c>
      <c r="M118" s="17" t="s">
        <v>905</v>
      </c>
      <c r="N118" s="21">
        <v>41592</v>
      </c>
      <c r="O118" s="21">
        <v>40725</v>
      </c>
      <c r="P118" s="21">
        <v>41820</v>
      </c>
      <c r="Q118" s="22"/>
      <c r="R118" s="22"/>
    </row>
    <row r="119" spans="1:18" ht="30" customHeight="1">
      <c r="A119" s="6" t="s">
        <v>1009</v>
      </c>
      <c r="B119" s="7">
        <v>1</v>
      </c>
      <c r="C119" s="8" t="s">
        <v>232</v>
      </c>
      <c r="D119" s="34" t="s">
        <v>972</v>
      </c>
      <c r="E119" s="34" t="s">
        <v>644</v>
      </c>
      <c r="F119" s="34" t="s">
        <v>1013</v>
      </c>
      <c r="G119" s="35"/>
      <c r="H119" s="35" t="s">
        <v>1014</v>
      </c>
      <c r="I119" s="36" t="s">
        <v>1012</v>
      </c>
      <c r="J119" s="37">
        <v>-779</v>
      </c>
      <c r="K119" s="37">
        <v>155359</v>
      </c>
      <c r="L119" s="35" t="s">
        <v>297</v>
      </c>
      <c r="M119" s="34" t="s">
        <v>886</v>
      </c>
      <c r="N119" s="38">
        <v>41563</v>
      </c>
      <c r="O119" s="38">
        <v>41239</v>
      </c>
      <c r="P119" s="38">
        <v>41486</v>
      </c>
      <c r="Q119" s="39"/>
      <c r="R119" s="39"/>
    </row>
    <row r="120" spans="1:18" ht="30" customHeight="1">
      <c r="A120" s="3" t="s">
        <v>211</v>
      </c>
      <c r="B120" s="4">
        <v>2</v>
      </c>
      <c r="C120" s="3" t="s">
        <v>232</v>
      </c>
      <c r="D120" s="17" t="s">
        <v>972</v>
      </c>
      <c r="E120" s="17" t="s">
        <v>644</v>
      </c>
      <c r="F120" s="17" t="s">
        <v>435</v>
      </c>
      <c r="G120" s="18" t="s">
        <v>295</v>
      </c>
      <c r="H120" s="18" t="s">
        <v>842</v>
      </c>
      <c r="I120" s="19" t="s">
        <v>639</v>
      </c>
      <c r="J120" s="20">
        <v>8340</v>
      </c>
      <c r="K120" s="20">
        <v>22540</v>
      </c>
      <c r="L120" s="18" t="s">
        <v>260</v>
      </c>
      <c r="M120" s="17" t="s">
        <v>911</v>
      </c>
      <c r="N120" s="21">
        <v>41627</v>
      </c>
      <c r="O120" s="21">
        <v>41382</v>
      </c>
      <c r="P120" s="21">
        <v>41731</v>
      </c>
      <c r="Q120" s="22"/>
      <c r="R120" s="22"/>
    </row>
    <row r="121" spans="1:18" ht="30" customHeight="1">
      <c r="A121" s="3" t="s">
        <v>674</v>
      </c>
      <c r="B121" s="4">
        <v>1</v>
      </c>
      <c r="C121" s="3" t="s">
        <v>232</v>
      </c>
      <c r="D121" s="17" t="s">
        <v>972</v>
      </c>
      <c r="E121" s="17" t="s">
        <v>644</v>
      </c>
      <c r="F121" s="17" t="s">
        <v>435</v>
      </c>
      <c r="G121" s="18" t="s">
        <v>107</v>
      </c>
      <c r="H121" s="18" t="s">
        <v>815</v>
      </c>
      <c r="I121" s="19" t="s">
        <v>264</v>
      </c>
      <c r="J121" s="20">
        <v>15000</v>
      </c>
      <c r="K121" s="20">
        <v>15000</v>
      </c>
      <c r="L121" s="18" t="s">
        <v>260</v>
      </c>
      <c r="M121" s="17" t="s">
        <v>911</v>
      </c>
      <c r="N121" s="21">
        <v>41583</v>
      </c>
      <c r="O121" s="21">
        <v>41583</v>
      </c>
      <c r="P121" s="21">
        <v>41820</v>
      </c>
      <c r="Q121" s="22"/>
      <c r="R121" s="22"/>
    </row>
    <row r="122" spans="1:18" ht="30" customHeight="1">
      <c r="A122" s="3" t="s">
        <v>796</v>
      </c>
      <c r="B122" s="4">
        <v>1</v>
      </c>
      <c r="C122" s="3" t="s">
        <v>232</v>
      </c>
      <c r="D122" s="17" t="s">
        <v>972</v>
      </c>
      <c r="E122" s="17" t="s">
        <v>644</v>
      </c>
      <c r="F122" s="17" t="s">
        <v>784</v>
      </c>
      <c r="G122" s="18" t="s">
        <v>251</v>
      </c>
      <c r="H122" s="18" t="s">
        <v>165</v>
      </c>
      <c r="I122" s="19" t="s">
        <v>624</v>
      </c>
      <c r="J122" s="20">
        <v>70779</v>
      </c>
      <c r="K122" s="20">
        <v>70779</v>
      </c>
      <c r="L122" s="18" t="s">
        <v>7</v>
      </c>
      <c r="M122" s="17" t="s">
        <v>885</v>
      </c>
      <c r="N122" s="21">
        <v>41565</v>
      </c>
      <c r="O122" s="21">
        <v>41565</v>
      </c>
      <c r="P122" s="21">
        <v>42004</v>
      </c>
      <c r="Q122" s="22"/>
      <c r="R122" s="22"/>
    </row>
    <row r="123" spans="1:18" ht="30" customHeight="1">
      <c r="A123" s="3" t="s">
        <v>796</v>
      </c>
      <c r="B123" s="4">
        <v>2</v>
      </c>
      <c r="C123" s="3" t="s">
        <v>232</v>
      </c>
      <c r="D123" s="17" t="s">
        <v>972</v>
      </c>
      <c r="E123" s="17" t="s">
        <v>644</v>
      </c>
      <c r="F123" s="17" t="s">
        <v>784</v>
      </c>
      <c r="G123" s="18" t="s">
        <v>251</v>
      </c>
      <c r="H123" s="18" t="s">
        <v>165</v>
      </c>
      <c r="I123" s="19" t="s">
        <v>624</v>
      </c>
      <c r="J123" s="20">
        <v>74185</v>
      </c>
      <c r="K123" s="20">
        <v>144964</v>
      </c>
      <c r="L123" s="18" t="s">
        <v>7</v>
      </c>
      <c r="M123" s="17" t="s">
        <v>885</v>
      </c>
      <c r="N123" s="21">
        <v>41591</v>
      </c>
      <c r="O123" s="21">
        <v>41565</v>
      </c>
      <c r="P123" s="21">
        <v>42369</v>
      </c>
      <c r="Q123" s="24"/>
      <c r="R123" s="22"/>
    </row>
    <row r="124" spans="1:18" ht="30" customHeight="1">
      <c r="A124" s="3" t="s">
        <v>751</v>
      </c>
      <c r="B124" s="4">
        <v>2</v>
      </c>
      <c r="C124" s="3" t="s">
        <v>232</v>
      </c>
      <c r="D124" s="17" t="s">
        <v>972</v>
      </c>
      <c r="E124" s="17" t="s">
        <v>644</v>
      </c>
      <c r="F124" s="17" t="s">
        <v>784</v>
      </c>
      <c r="G124" s="18" t="s">
        <v>788</v>
      </c>
      <c r="H124" s="18" t="s">
        <v>266</v>
      </c>
      <c r="I124" s="19" t="s">
        <v>769</v>
      </c>
      <c r="J124" s="20">
        <v>-15</v>
      </c>
      <c r="K124" s="20">
        <v>66985</v>
      </c>
      <c r="L124" s="18" t="s">
        <v>243</v>
      </c>
      <c r="M124" s="17" t="s">
        <v>963</v>
      </c>
      <c r="N124" s="21">
        <v>41616</v>
      </c>
      <c r="O124" s="21">
        <v>41578</v>
      </c>
      <c r="P124" s="21">
        <v>41616</v>
      </c>
      <c r="Q124" s="22"/>
      <c r="R124" s="22"/>
    </row>
    <row r="125" spans="1:18" ht="30" customHeight="1">
      <c r="A125" s="3" t="s">
        <v>751</v>
      </c>
      <c r="B125" s="4">
        <v>1</v>
      </c>
      <c r="C125" s="3" t="s">
        <v>232</v>
      </c>
      <c r="D125" s="17" t="s">
        <v>972</v>
      </c>
      <c r="E125" s="17" t="s">
        <v>644</v>
      </c>
      <c r="F125" s="17" t="s">
        <v>784</v>
      </c>
      <c r="G125" s="18" t="s">
        <v>788</v>
      </c>
      <c r="H125" s="18" t="s">
        <v>266</v>
      </c>
      <c r="I125" s="19" t="s">
        <v>769</v>
      </c>
      <c r="J125" s="20">
        <v>67000</v>
      </c>
      <c r="K125" s="20">
        <v>67000</v>
      </c>
      <c r="L125" s="18" t="s">
        <v>243</v>
      </c>
      <c r="M125" s="17" t="s">
        <v>963</v>
      </c>
      <c r="N125" s="21">
        <v>41578</v>
      </c>
      <c r="O125" s="21">
        <v>41578</v>
      </c>
      <c r="P125" s="21">
        <v>41616</v>
      </c>
      <c r="Q125" s="24">
        <f>SUM(J113:J125)</f>
        <v>763377</v>
      </c>
      <c r="R125" s="22"/>
    </row>
    <row r="126" spans="1:18" ht="30" customHeight="1">
      <c r="A126" s="3" t="s">
        <v>120</v>
      </c>
      <c r="B126" s="4">
        <v>3</v>
      </c>
      <c r="C126" s="3" t="s">
        <v>254</v>
      </c>
      <c r="D126" s="17" t="s">
        <v>972</v>
      </c>
      <c r="E126" s="17" t="s">
        <v>382</v>
      </c>
      <c r="F126" s="17" t="s">
        <v>786</v>
      </c>
      <c r="G126" s="18" t="s">
        <v>651</v>
      </c>
      <c r="H126" s="18" t="s">
        <v>82</v>
      </c>
      <c r="I126" s="19" t="s">
        <v>217</v>
      </c>
      <c r="J126" s="20">
        <v>179636</v>
      </c>
      <c r="K126" s="20">
        <v>284184</v>
      </c>
      <c r="L126" s="18" t="s">
        <v>287</v>
      </c>
      <c r="M126" s="17" t="s">
        <v>958</v>
      </c>
      <c r="N126" s="21">
        <v>41570</v>
      </c>
      <c r="O126" s="21">
        <v>41022</v>
      </c>
      <c r="P126" s="21">
        <v>41790</v>
      </c>
      <c r="Q126" s="22"/>
      <c r="R126" s="22"/>
    </row>
    <row r="127" spans="1:18" ht="30" customHeight="1">
      <c r="A127" s="3" t="s">
        <v>617</v>
      </c>
      <c r="B127" s="4">
        <v>2</v>
      </c>
      <c r="C127" s="3" t="s">
        <v>254</v>
      </c>
      <c r="D127" s="17" t="s">
        <v>972</v>
      </c>
      <c r="E127" s="17" t="s">
        <v>382</v>
      </c>
      <c r="F127" s="17" t="s">
        <v>737</v>
      </c>
      <c r="G127" s="18" t="s">
        <v>310</v>
      </c>
      <c r="H127" s="18" t="s">
        <v>331</v>
      </c>
      <c r="I127" s="19" t="s">
        <v>363</v>
      </c>
      <c r="J127" s="20">
        <v>450086</v>
      </c>
      <c r="K127" s="20">
        <v>939749</v>
      </c>
      <c r="L127" s="18" t="s">
        <v>548</v>
      </c>
      <c r="M127" s="17" t="s">
        <v>904</v>
      </c>
      <c r="N127" s="21">
        <v>41579</v>
      </c>
      <c r="O127" s="21">
        <v>41242</v>
      </c>
      <c r="P127" s="21">
        <v>41975</v>
      </c>
      <c r="Q127" s="22"/>
      <c r="R127" s="22"/>
    </row>
    <row r="128" spans="1:18" ht="30" customHeight="1">
      <c r="A128" s="3" t="s">
        <v>599</v>
      </c>
      <c r="B128" s="4">
        <v>2</v>
      </c>
      <c r="C128" s="3" t="s">
        <v>254</v>
      </c>
      <c r="D128" s="17" t="s">
        <v>972</v>
      </c>
      <c r="E128" s="17" t="s">
        <v>382</v>
      </c>
      <c r="F128" s="17" t="s">
        <v>737</v>
      </c>
      <c r="G128" s="18" t="s">
        <v>36</v>
      </c>
      <c r="H128" s="18" t="s">
        <v>145</v>
      </c>
      <c r="I128" s="19" t="s">
        <v>616</v>
      </c>
      <c r="J128" s="20">
        <v>552159</v>
      </c>
      <c r="K128" s="20">
        <v>1101703</v>
      </c>
      <c r="L128" s="18" t="s">
        <v>548</v>
      </c>
      <c r="M128" s="17" t="s">
        <v>904</v>
      </c>
      <c r="N128" s="21">
        <v>41585</v>
      </c>
      <c r="O128" s="21">
        <v>41299</v>
      </c>
      <c r="P128" s="21">
        <v>42382</v>
      </c>
      <c r="Q128" s="22"/>
      <c r="R128" s="22"/>
    </row>
    <row r="129" spans="1:18" ht="30" customHeight="1">
      <c r="A129" s="3" t="s">
        <v>46</v>
      </c>
      <c r="B129" s="4">
        <v>1</v>
      </c>
      <c r="C129" s="3" t="s">
        <v>254</v>
      </c>
      <c r="D129" s="17" t="s">
        <v>972</v>
      </c>
      <c r="E129" s="17" t="s">
        <v>382</v>
      </c>
      <c r="F129" s="17" t="s">
        <v>562</v>
      </c>
      <c r="G129" s="18" t="s">
        <v>283</v>
      </c>
      <c r="H129" s="18" t="s">
        <v>583</v>
      </c>
      <c r="I129" s="19" t="s">
        <v>298</v>
      </c>
      <c r="J129" s="20">
        <v>104121</v>
      </c>
      <c r="K129" s="20">
        <v>104121</v>
      </c>
      <c r="L129" s="18" t="s">
        <v>470</v>
      </c>
      <c r="M129" s="17" t="s">
        <v>934</v>
      </c>
      <c r="N129" s="21">
        <v>41604</v>
      </c>
      <c r="O129" s="21">
        <v>41604</v>
      </c>
      <c r="P129" s="21">
        <v>42643</v>
      </c>
      <c r="Q129" s="24">
        <f>SUM(J126:J129)</f>
        <v>1286002</v>
      </c>
      <c r="R129" s="22"/>
    </row>
    <row r="130" spans="1:18" ht="30" customHeight="1">
      <c r="A130" s="3" t="s">
        <v>547</v>
      </c>
      <c r="B130" s="4">
        <v>1</v>
      </c>
      <c r="C130" s="3" t="s">
        <v>567</v>
      </c>
      <c r="D130" s="17" t="s">
        <v>972</v>
      </c>
      <c r="E130" s="17" t="s">
        <v>496</v>
      </c>
      <c r="F130" s="17" t="s">
        <v>6</v>
      </c>
      <c r="G130" s="18" t="s">
        <v>579</v>
      </c>
      <c r="H130" s="18" t="s">
        <v>454</v>
      </c>
      <c r="I130" s="19" t="s">
        <v>800</v>
      </c>
      <c r="J130" s="20">
        <v>45400</v>
      </c>
      <c r="K130" s="20">
        <v>45400</v>
      </c>
      <c r="L130" s="18" t="s">
        <v>740</v>
      </c>
      <c r="M130" s="17" t="s">
        <v>925</v>
      </c>
      <c r="N130" s="21">
        <v>41597</v>
      </c>
      <c r="O130" s="21">
        <v>41597</v>
      </c>
      <c r="P130" s="21">
        <v>42613</v>
      </c>
      <c r="Q130" s="24">
        <f>SUM(J130)</f>
        <v>45400</v>
      </c>
      <c r="R130" s="22"/>
    </row>
    <row r="131" spans="1:18" ht="30" customHeight="1">
      <c r="A131" s="3" t="s">
        <v>171</v>
      </c>
      <c r="B131" s="4">
        <v>3</v>
      </c>
      <c r="C131" s="3" t="s">
        <v>326</v>
      </c>
      <c r="D131" s="17" t="s">
        <v>972</v>
      </c>
      <c r="E131" s="17" t="s">
        <v>262</v>
      </c>
      <c r="F131" s="17" t="s">
        <v>47</v>
      </c>
      <c r="G131" s="18" t="s">
        <v>513</v>
      </c>
      <c r="H131" s="18" t="s">
        <v>110</v>
      </c>
      <c r="I131" s="19" t="s">
        <v>379</v>
      </c>
      <c r="J131" s="20">
        <v>12500</v>
      </c>
      <c r="K131" s="20">
        <v>37500</v>
      </c>
      <c r="L131" s="18" t="s">
        <v>783</v>
      </c>
      <c r="M131" s="17" t="s">
        <v>928</v>
      </c>
      <c r="N131" s="21">
        <v>41569</v>
      </c>
      <c r="O131" s="21">
        <v>41306</v>
      </c>
      <c r="P131" s="21">
        <v>41639</v>
      </c>
      <c r="Q131" s="22"/>
      <c r="R131" s="22"/>
    </row>
    <row r="132" spans="1:18" ht="30" customHeight="1">
      <c r="A132" s="3" t="s">
        <v>143</v>
      </c>
      <c r="B132" s="4">
        <v>1</v>
      </c>
      <c r="C132" s="3" t="s">
        <v>326</v>
      </c>
      <c r="D132" s="17" t="s">
        <v>972</v>
      </c>
      <c r="E132" s="17" t="s">
        <v>262</v>
      </c>
      <c r="F132" s="17" t="s">
        <v>47</v>
      </c>
      <c r="G132" s="18" t="s">
        <v>447</v>
      </c>
      <c r="H132" s="18" t="s">
        <v>637</v>
      </c>
      <c r="I132" s="19" t="s">
        <v>369</v>
      </c>
      <c r="J132" s="20">
        <v>62414</v>
      </c>
      <c r="K132" s="20">
        <v>62414</v>
      </c>
      <c r="L132" s="18" t="s">
        <v>783</v>
      </c>
      <c r="M132" s="17" t="s">
        <v>928</v>
      </c>
      <c r="N132" s="21">
        <v>41569</v>
      </c>
      <c r="O132" s="21">
        <v>41569</v>
      </c>
      <c r="P132" s="21">
        <v>41790</v>
      </c>
      <c r="Q132" s="22"/>
      <c r="R132" s="22"/>
    </row>
    <row r="133" spans="1:18" ht="30" customHeight="1">
      <c r="A133" s="3" t="s">
        <v>192</v>
      </c>
      <c r="B133" s="4">
        <v>2</v>
      </c>
      <c r="C133" s="3" t="s">
        <v>326</v>
      </c>
      <c r="D133" s="17" t="s">
        <v>972</v>
      </c>
      <c r="E133" s="17" t="s">
        <v>262</v>
      </c>
      <c r="F133" s="17" t="s">
        <v>562</v>
      </c>
      <c r="G133" s="18" t="s">
        <v>677</v>
      </c>
      <c r="H133" s="18" t="s">
        <v>323</v>
      </c>
      <c r="I133" s="19" t="s">
        <v>780</v>
      </c>
      <c r="J133" s="20">
        <v>63759</v>
      </c>
      <c r="K133" s="20">
        <v>95485</v>
      </c>
      <c r="L133" s="18" t="s">
        <v>179</v>
      </c>
      <c r="M133" s="17" t="s">
        <v>922</v>
      </c>
      <c r="N133" s="21">
        <v>41613</v>
      </c>
      <c r="O133" s="21">
        <v>41323</v>
      </c>
      <c r="P133" s="21">
        <v>41866</v>
      </c>
      <c r="Q133" s="24">
        <f>SUM(J131:J133)</f>
        <v>138673</v>
      </c>
      <c r="R133" s="22"/>
    </row>
    <row r="134" spans="1:18" ht="30" customHeight="1">
      <c r="A134" s="3" t="s">
        <v>402</v>
      </c>
      <c r="B134" s="4">
        <v>3</v>
      </c>
      <c r="C134" s="3" t="s">
        <v>11</v>
      </c>
      <c r="D134" s="17" t="s">
        <v>972</v>
      </c>
      <c r="E134" s="17" t="s">
        <v>135</v>
      </c>
      <c r="F134" s="17" t="s">
        <v>804</v>
      </c>
      <c r="G134" s="18" t="s">
        <v>551</v>
      </c>
      <c r="H134" s="18" t="s">
        <v>32</v>
      </c>
      <c r="I134" s="19" t="s">
        <v>821</v>
      </c>
      <c r="J134" s="20">
        <v>34156</v>
      </c>
      <c r="K134" s="20">
        <v>85212</v>
      </c>
      <c r="L134" s="18" t="s">
        <v>213</v>
      </c>
      <c r="M134" s="17" t="s">
        <v>905</v>
      </c>
      <c r="N134" s="21">
        <v>41578</v>
      </c>
      <c r="O134" s="21">
        <v>41424</v>
      </c>
      <c r="P134" s="21">
        <v>41743</v>
      </c>
      <c r="Q134" s="22"/>
      <c r="R134" s="22"/>
    </row>
    <row r="135" spans="1:18" ht="30" customHeight="1">
      <c r="A135" s="3" t="s">
        <v>402</v>
      </c>
      <c r="B135" s="4">
        <v>4</v>
      </c>
      <c r="C135" s="3" t="s">
        <v>11</v>
      </c>
      <c r="D135" s="17" t="s">
        <v>972</v>
      </c>
      <c r="E135" s="17" t="s">
        <v>135</v>
      </c>
      <c r="F135" s="17" t="s">
        <v>804</v>
      </c>
      <c r="G135" s="18" t="s">
        <v>551</v>
      </c>
      <c r="H135" s="18" t="s">
        <v>32</v>
      </c>
      <c r="I135" s="19" t="s">
        <v>821</v>
      </c>
      <c r="J135" s="20">
        <v>67955</v>
      </c>
      <c r="K135" s="20">
        <v>153167</v>
      </c>
      <c r="L135" s="18" t="s">
        <v>213</v>
      </c>
      <c r="M135" s="17" t="s">
        <v>905</v>
      </c>
      <c r="N135" s="21">
        <v>41625</v>
      </c>
      <c r="O135" s="21">
        <v>41424</v>
      </c>
      <c r="P135" s="21">
        <v>41743</v>
      </c>
      <c r="Q135" s="22"/>
      <c r="R135" s="22"/>
    </row>
    <row r="136" spans="1:18" ht="30" customHeight="1">
      <c r="A136" s="3" t="s">
        <v>578</v>
      </c>
      <c r="B136" s="4">
        <v>1</v>
      </c>
      <c r="C136" s="3" t="s">
        <v>11</v>
      </c>
      <c r="D136" s="17" t="s">
        <v>972</v>
      </c>
      <c r="E136" s="17" t="s">
        <v>135</v>
      </c>
      <c r="F136" s="17" t="s">
        <v>84</v>
      </c>
      <c r="G136" s="18" t="s">
        <v>477</v>
      </c>
      <c r="H136" s="18" t="s">
        <v>755</v>
      </c>
      <c r="I136" s="19" t="s">
        <v>673</v>
      </c>
      <c r="J136" s="20">
        <v>48488</v>
      </c>
      <c r="K136" s="20">
        <v>48488</v>
      </c>
      <c r="L136" s="18" t="s">
        <v>826</v>
      </c>
      <c r="M136" s="17" t="s">
        <v>896</v>
      </c>
      <c r="N136" s="21">
        <v>41604</v>
      </c>
      <c r="O136" s="21">
        <v>41604</v>
      </c>
      <c r="P136" s="21">
        <v>41912</v>
      </c>
      <c r="Q136" s="22"/>
      <c r="R136" s="22"/>
    </row>
    <row r="137" spans="1:18" ht="30" customHeight="1">
      <c r="A137" s="3" t="s">
        <v>361</v>
      </c>
      <c r="B137" s="4">
        <v>1</v>
      </c>
      <c r="C137" s="3" t="s">
        <v>11</v>
      </c>
      <c r="D137" s="17" t="s">
        <v>972</v>
      </c>
      <c r="E137" s="17" t="s">
        <v>135</v>
      </c>
      <c r="F137" s="17" t="s">
        <v>237</v>
      </c>
      <c r="G137" s="18" t="s">
        <v>235</v>
      </c>
      <c r="H137" s="18" t="s">
        <v>745</v>
      </c>
      <c r="I137" s="19" t="s">
        <v>188</v>
      </c>
      <c r="J137" s="20">
        <v>38000</v>
      </c>
      <c r="K137" s="20">
        <v>38000</v>
      </c>
      <c r="L137" s="18" t="s">
        <v>754</v>
      </c>
      <c r="M137" s="17" t="s">
        <v>929</v>
      </c>
      <c r="N137" s="21">
        <v>41579</v>
      </c>
      <c r="O137" s="21">
        <v>41579</v>
      </c>
      <c r="P137" s="21">
        <v>41912</v>
      </c>
      <c r="Q137" s="22"/>
      <c r="R137" s="22"/>
    </row>
    <row r="138" spans="1:18" ht="30" customHeight="1">
      <c r="A138" s="3" t="s">
        <v>327</v>
      </c>
      <c r="B138" s="4">
        <v>3</v>
      </c>
      <c r="C138" s="3" t="s">
        <v>11</v>
      </c>
      <c r="D138" s="17" t="s">
        <v>972</v>
      </c>
      <c r="E138" s="17" t="s">
        <v>135</v>
      </c>
      <c r="F138" s="17" t="s">
        <v>332</v>
      </c>
      <c r="G138" s="18" t="s">
        <v>273</v>
      </c>
      <c r="H138" s="18" t="s">
        <v>278</v>
      </c>
      <c r="I138" s="19" t="s">
        <v>426</v>
      </c>
      <c r="J138" s="20">
        <v>25000</v>
      </c>
      <c r="K138" s="20">
        <v>75000</v>
      </c>
      <c r="L138" s="18" t="s">
        <v>845</v>
      </c>
      <c r="M138" s="17" t="s">
        <v>903</v>
      </c>
      <c r="N138" s="21">
        <v>41600</v>
      </c>
      <c r="O138" s="21">
        <v>41221</v>
      </c>
      <c r="P138" s="21">
        <v>41912</v>
      </c>
      <c r="Q138" s="22"/>
      <c r="R138" s="22"/>
    </row>
    <row r="139" spans="1:18" ht="30" customHeight="1">
      <c r="A139" s="3" t="s">
        <v>649</v>
      </c>
      <c r="B139" s="4">
        <v>4</v>
      </c>
      <c r="C139" s="3" t="s">
        <v>11</v>
      </c>
      <c r="D139" s="17" t="s">
        <v>972</v>
      </c>
      <c r="E139" s="17" t="s">
        <v>135</v>
      </c>
      <c r="F139" s="17" t="s">
        <v>332</v>
      </c>
      <c r="G139" s="18" t="s">
        <v>646</v>
      </c>
      <c r="H139" s="18" t="s">
        <v>654</v>
      </c>
      <c r="I139" s="19" t="s">
        <v>631</v>
      </c>
      <c r="J139" s="20">
        <v>25000</v>
      </c>
      <c r="K139" s="20">
        <v>75000</v>
      </c>
      <c r="L139" s="18" t="s">
        <v>845</v>
      </c>
      <c r="M139" s="17" t="s">
        <v>903</v>
      </c>
      <c r="N139" s="21">
        <v>41599</v>
      </c>
      <c r="O139" s="21">
        <v>41221</v>
      </c>
      <c r="P139" s="21">
        <v>41912</v>
      </c>
      <c r="Q139" s="22"/>
      <c r="R139" s="22"/>
    </row>
    <row r="140" spans="1:18" ht="30" customHeight="1">
      <c r="A140" s="3" t="s">
        <v>67</v>
      </c>
      <c r="B140" s="4">
        <v>6</v>
      </c>
      <c r="C140" s="3" t="s">
        <v>11</v>
      </c>
      <c r="D140" s="17" t="s">
        <v>972</v>
      </c>
      <c r="E140" s="17" t="s">
        <v>135</v>
      </c>
      <c r="F140" s="17" t="s">
        <v>439</v>
      </c>
      <c r="G140" s="18" t="s">
        <v>600</v>
      </c>
      <c r="H140" s="18" t="s">
        <v>566</v>
      </c>
      <c r="I140" s="19" t="s">
        <v>225</v>
      </c>
      <c r="J140" s="20">
        <v>-60200</v>
      </c>
      <c r="K140" s="20">
        <v>200565</v>
      </c>
      <c r="L140" s="18" t="s">
        <v>49</v>
      </c>
      <c r="M140" s="17" t="s">
        <v>899</v>
      </c>
      <c r="N140" s="21">
        <v>41582</v>
      </c>
      <c r="O140" s="21">
        <v>40403</v>
      </c>
      <c r="P140" s="21">
        <v>41682</v>
      </c>
      <c r="Q140" s="22"/>
      <c r="R140" s="22"/>
    </row>
    <row r="141" spans="1:18" ht="30" customHeight="1">
      <c r="A141" s="3" t="s">
        <v>576</v>
      </c>
      <c r="B141" s="4">
        <v>2</v>
      </c>
      <c r="C141" s="3" t="s">
        <v>11</v>
      </c>
      <c r="D141" s="17" t="s">
        <v>972</v>
      </c>
      <c r="E141" s="17" t="s">
        <v>135</v>
      </c>
      <c r="F141" s="17" t="s">
        <v>439</v>
      </c>
      <c r="G141" s="18" t="s">
        <v>600</v>
      </c>
      <c r="H141" s="18" t="s">
        <v>696</v>
      </c>
      <c r="I141" s="19" t="s">
        <v>225</v>
      </c>
      <c r="J141" s="20">
        <v>60200</v>
      </c>
      <c r="K141" s="20">
        <v>125400</v>
      </c>
      <c r="L141" s="18" t="s">
        <v>49</v>
      </c>
      <c r="M141" s="17" t="s">
        <v>899</v>
      </c>
      <c r="N141" s="21">
        <v>41582</v>
      </c>
      <c r="O141" s="21">
        <v>41061</v>
      </c>
      <c r="P141" s="21">
        <v>41682</v>
      </c>
      <c r="Q141" s="22"/>
      <c r="R141" s="22"/>
    </row>
    <row r="142" spans="1:18" ht="30" customHeight="1">
      <c r="A142" s="3" t="s">
        <v>765</v>
      </c>
      <c r="B142" s="4">
        <v>4</v>
      </c>
      <c r="C142" s="3" t="s">
        <v>11</v>
      </c>
      <c r="D142" s="17" t="s">
        <v>972</v>
      </c>
      <c r="E142" s="17" t="s">
        <v>135</v>
      </c>
      <c r="F142" s="17" t="s">
        <v>394</v>
      </c>
      <c r="G142" s="18" t="s">
        <v>183</v>
      </c>
      <c r="H142" s="18" t="s">
        <v>856</v>
      </c>
      <c r="I142" s="19" t="s">
        <v>18</v>
      </c>
      <c r="J142" s="20">
        <v>40206</v>
      </c>
      <c r="K142" s="20">
        <v>190743</v>
      </c>
      <c r="L142" s="18" t="s">
        <v>610</v>
      </c>
      <c r="M142" s="17" t="s">
        <v>924</v>
      </c>
      <c r="N142" s="21">
        <v>41625</v>
      </c>
      <c r="O142" s="21">
        <v>41068</v>
      </c>
      <c r="P142" s="21">
        <v>41730</v>
      </c>
      <c r="Q142" s="24">
        <f>SUM(J134:J142)</f>
        <v>278805</v>
      </c>
      <c r="R142" s="24">
        <f>SUM(J91:J142)</f>
        <v>5467195</v>
      </c>
    </row>
    <row r="143" spans="1:18" ht="30" customHeight="1">
      <c r="A143" s="3" t="s">
        <v>30</v>
      </c>
      <c r="B143" s="4">
        <v>1</v>
      </c>
      <c r="C143" s="3" t="s">
        <v>127</v>
      </c>
      <c r="D143" s="17" t="s">
        <v>568</v>
      </c>
      <c r="E143" s="17" t="s">
        <v>568</v>
      </c>
      <c r="F143" s="17" t="s">
        <v>170</v>
      </c>
      <c r="G143" s="18" t="s">
        <v>51</v>
      </c>
      <c r="H143" s="18" t="s">
        <v>147</v>
      </c>
      <c r="I143" s="19" t="s">
        <v>653</v>
      </c>
      <c r="J143" s="20">
        <v>200000</v>
      </c>
      <c r="K143" s="20">
        <v>200000</v>
      </c>
      <c r="L143" s="18" t="s">
        <v>286</v>
      </c>
      <c r="M143" s="17" t="s">
        <v>889</v>
      </c>
      <c r="N143" s="21">
        <v>41589</v>
      </c>
      <c r="O143" s="21">
        <v>41589</v>
      </c>
      <c r="P143" s="21">
        <v>42637</v>
      </c>
      <c r="Q143" s="22"/>
      <c r="R143" s="22"/>
    </row>
    <row r="144" spans="1:18" ht="30" customHeight="1">
      <c r="A144" s="3" t="s">
        <v>292</v>
      </c>
      <c r="B144" s="4">
        <v>1</v>
      </c>
      <c r="C144" s="3" t="s">
        <v>127</v>
      </c>
      <c r="D144" s="17" t="s">
        <v>568</v>
      </c>
      <c r="E144" s="17" t="s">
        <v>568</v>
      </c>
      <c r="F144" s="17" t="s">
        <v>170</v>
      </c>
      <c r="G144" s="18" t="s">
        <v>853</v>
      </c>
      <c r="H144" s="18" t="s">
        <v>660</v>
      </c>
      <c r="I144" s="19" t="s">
        <v>493</v>
      </c>
      <c r="J144" s="20">
        <v>50000</v>
      </c>
      <c r="K144" s="20">
        <v>50000</v>
      </c>
      <c r="L144" s="18" t="s">
        <v>14</v>
      </c>
      <c r="M144" s="17" t="s">
        <v>926</v>
      </c>
      <c r="N144" s="21">
        <v>41568</v>
      </c>
      <c r="O144" s="21">
        <v>41568</v>
      </c>
      <c r="P144" s="21">
        <v>41855</v>
      </c>
      <c r="Q144" s="22"/>
      <c r="R144" s="22"/>
    </row>
    <row r="145" spans="1:18" ht="30" customHeight="1">
      <c r="A145" s="3" t="s">
        <v>274</v>
      </c>
      <c r="B145" s="4">
        <v>8</v>
      </c>
      <c r="C145" s="3" t="s">
        <v>127</v>
      </c>
      <c r="D145" s="17" t="s">
        <v>568</v>
      </c>
      <c r="E145" s="17" t="s">
        <v>568</v>
      </c>
      <c r="F145" s="17" t="s">
        <v>700</v>
      </c>
      <c r="G145" s="18" t="s">
        <v>368</v>
      </c>
      <c r="H145" s="18" t="s">
        <v>108</v>
      </c>
      <c r="I145" s="19" t="s">
        <v>450</v>
      </c>
      <c r="J145" s="20">
        <v>327270</v>
      </c>
      <c r="K145" s="20">
        <v>4535710</v>
      </c>
      <c r="L145" s="18" t="s">
        <v>5</v>
      </c>
      <c r="M145" s="17" t="s">
        <v>908</v>
      </c>
      <c r="N145" s="21">
        <v>41611</v>
      </c>
      <c r="O145" s="21">
        <v>39661</v>
      </c>
      <c r="P145" s="21">
        <v>41882</v>
      </c>
      <c r="Q145" s="22"/>
      <c r="R145" s="22"/>
    </row>
    <row r="146" spans="1:18" ht="30" customHeight="1">
      <c r="A146" s="3" t="s">
        <v>709</v>
      </c>
      <c r="B146" s="4">
        <v>2</v>
      </c>
      <c r="C146" s="3" t="s">
        <v>127</v>
      </c>
      <c r="D146" s="17" t="s">
        <v>568</v>
      </c>
      <c r="E146" s="17" t="s">
        <v>568</v>
      </c>
      <c r="F146" s="17" t="s">
        <v>193</v>
      </c>
      <c r="G146" s="18" t="s">
        <v>670</v>
      </c>
      <c r="H146" s="18" t="s">
        <v>702</v>
      </c>
      <c r="I146" s="19" t="s">
        <v>608</v>
      </c>
      <c r="J146" s="20">
        <v>-1706</v>
      </c>
      <c r="K146" s="20">
        <v>159349</v>
      </c>
      <c r="L146" s="18" t="s">
        <v>489</v>
      </c>
      <c r="M146" s="17" t="s">
        <v>883</v>
      </c>
      <c r="N146" s="21">
        <v>41575</v>
      </c>
      <c r="O146" s="21">
        <v>41472</v>
      </c>
      <c r="P146" s="21">
        <v>43281</v>
      </c>
      <c r="Q146" s="22"/>
      <c r="R146" s="22"/>
    </row>
    <row r="147" spans="1:18" ht="30" customHeight="1">
      <c r="A147" s="3" t="s">
        <v>31</v>
      </c>
      <c r="B147" s="4">
        <v>2</v>
      </c>
      <c r="C147" s="3" t="s">
        <v>127</v>
      </c>
      <c r="D147" s="17" t="s">
        <v>568</v>
      </c>
      <c r="E147" s="17" t="s">
        <v>568</v>
      </c>
      <c r="F147" s="17" t="s">
        <v>193</v>
      </c>
      <c r="G147" s="18" t="s">
        <v>670</v>
      </c>
      <c r="H147" s="18" t="s">
        <v>362</v>
      </c>
      <c r="I147" s="19" t="s">
        <v>608</v>
      </c>
      <c r="J147" s="20">
        <v>1707</v>
      </c>
      <c r="K147" s="20">
        <v>162761</v>
      </c>
      <c r="L147" s="18" t="s">
        <v>489</v>
      </c>
      <c r="M147" s="17" t="s">
        <v>883</v>
      </c>
      <c r="N147" s="21">
        <v>41575</v>
      </c>
      <c r="O147" s="21">
        <v>41472</v>
      </c>
      <c r="P147" s="21">
        <v>43281</v>
      </c>
      <c r="Q147" s="22"/>
      <c r="R147" s="22"/>
    </row>
    <row r="148" spans="1:18" ht="30" customHeight="1">
      <c r="A148" s="3" t="s">
        <v>261</v>
      </c>
      <c r="B148" s="4">
        <v>2</v>
      </c>
      <c r="C148" s="3" t="s">
        <v>127</v>
      </c>
      <c r="D148" s="17" t="s">
        <v>568</v>
      </c>
      <c r="E148" s="17" t="s">
        <v>568</v>
      </c>
      <c r="F148" s="17" t="s">
        <v>609</v>
      </c>
      <c r="G148" s="18" t="s">
        <v>773</v>
      </c>
      <c r="H148" s="18" t="s">
        <v>166</v>
      </c>
      <c r="I148" s="19" t="s">
        <v>208</v>
      </c>
      <c r="J148" s="20">
        <v>119897</v>
      </c>
      <c r="K148" s="20">
        <v>233104</v>
      </c>
      <c r="L148" s="18" t="s">
        <v>524</v>
      </c>
      <c r="M148" s="17" t="s">
        <v>962</v>
      </c>
      <c r="N148" s="21">
        <v>41561</v>
      </c>
      <c r="O148" s="21">
        <v>41312</v>
      </c>
      <c r="P148" s="21">
        <v>41911</v>
      </c>
      <c r="Q148" s="22"/>
      <c r="R148" s="22"/>
    </row>
    <row r="149" spans="1:18" ht="30" customHeight="1">
      <c r="A149" s="3" t="s">
        <v>870</v>
      </c>
      <c r="B149" s="4">
        <v>2</v>
      </c>
      <c r="C149" s="3" t="s">
        <v>127</v>
      </c>
      <c r="D149" s="17" t="s">
        <v>568</v>
      </c>
      <c r="E149" s="17" t="s">
        <v>568</v>
      </c>
      <c r="F149" s="17" t="s">
        <v>725</v>
      </c>
      <c r="G149" s="18" t="s">
        <v>269</v>
      </c>
      <c r="H149" s="18" t="s">
        <v>62</v>
      </c>
      <c r="I149" s="19" t="s">
        <v>594</v>
      </c>
      <c r="J149" s="20">
        <v>7363</v>
      </c>
      <c r="K149" s="20">
        <v>14726</v>
      </c>
      <c r="L149" s="18" t="s">
        <v>543</v>
      </c>
      <c r="M149" s="17" t="s">
        <v>953</v>
      </c>
      <c r="N149" s="21">
        <v>41558</v>
      </c>
      <c r="O149" s="21">
        <v>41346</v>
      </c>
      <c r="P149" s="21">
        <v>41851</v>
      </c>
      <c r="Q149" s="24">
        <f>SUM(J143:J149)</f>
        <v>704531</v>
      </c>
      <c r="R149" s="24">
        <f>SUM(J143:J149)</f>
        <v>704531</v>
      </c>
    </row>
    <row r="150" spans="1:18" ht="30" customHeight="1">
      <c r="A150" s="3" t="s">
        <v>309</v>
      </c>
      <c r="B150" s="4">
        <v>2</v>
      </c>
      <c r="C150" s="3" t="s">
        <v>792</v>
      </c>
      <c r="D150" s="17" t="s">
        <v>975</v>
      </c>
      <c r="E150" s="17" t="s">
        <v>409</v>
      </c>
      <c r="F150" s="17" t="s">
        <v>86</v>
      </c>
      <c r="G150" s="18" t="s">
        <v>175</v>
      </c>
      <c r="H150" s="18" t="s">
        <v>12</v>
      </c>
      <c r="I150" s="19" t="s">
        <v>779</v>
      </c>
      <c r="J150" s="20">
        <v>3597</v>
      </c>
      <c r="K150" s="20">
        <v>79730</v>
      </c>
      <c r="L150" s="18" t="s">
        <v>91</v>
      </c>
      <c r="M150" s="17" t="s">
        <v>887</v>
      </c>
      <c r="N150" s="21">
        <v>41561</v>
      </c>
      <c r="O150" s="21">
        <v>41380</v>
      </c>
      <c r="P150" s="21">
        <v>41648</v>
      </c>
      <c r="Q150" s="24"/>
      <c r="R150" s="24"/>
    </row>
    <row r="151" spans="1:18" ht="30" customHeight="1">
      <c r="A151" s="3" t="s">
        <v>729</v>
      </c>
      <c r="B151" s="4">
        <v>2</v>
      </c>
      <c r="C151" s="3" t="s">
        <v>792</v>
      </c>
      <c r="D151" s="17" t="s">
        <v>975</v>
      </c>
      <c r="E151" s="17" t="s">
        <v>409</v>
      </c>
      <c r="F151" s="17" t="s">
        <v>86</v>
      </c>
      <c r="G151" s="18" t="s">
        <v>814</v>
      </c>
      <c r="H151" s="18" t="s">
        <v>256</v>
      </c>
      <c r="I151" s="19" t="s">
        <v>703</v>
      </c>
      <c r="J151" s="20">
        <v>2534</v>
      </c>
      <c r="K151" s="20">
        <v>79730</v>
      </c>
      <c r="L151" s="18" t="s">
        <v>841</v>
      </c>
      <c r="M151" s="17" t="s">
        <v>937</v>
      </c>
      <c r="N151" s="21">
        <v>41570</v>
      </c>
      <c r="O151" s="21">
        <v>41449</v>
      </c>
      <c r="P151" s="21">
        <v>41783</v>
      </c>
      <c r="Q151" s="24">
        <f>SUM(J150:J151)</f>
        <v>6131</v>
      </c>
      <c r="R151" s="24">
        <f>SUM(J150:J151)</f>
        <v>6131</v>
      </c>
    </row>
    <row r="152" spans="1:18" ht="30" customHeight="1">
      <c r="A152" s="3" t="s">
        <v>607</v>
      </c>
      <c r="B152" s="4">
        <v>3</v>
      </c>
      <c r="C152" s="3" t="s">
        <v>160</v>
      </c>
      <c r="D152" s="17" t="s">
        <v>704</v>
      </c>
      <c r="E152" s="17" t="s">
        <v>124</v>
      </c>
      <c r="F152" s="17" t="s">
        <v>715</v>
      </c>
      <c r="G152" s="18" t="s">
        <v>393</v>
      </c>
      <c r="H152" s="18" t="s">
        <v>342</v>
      </c>
      <c r="I152" s="19" t="s">
        <v>764</v>
      </c>
      <c r="J152" s="20">
        <v>781000</v>
      </c>
      <c r="K152" s="20">
        <v>1583560</v>
      </c>
      <c r="L152" s="18" t="s">
        <v>587</v>
      </c>
      <c r="M152" s="17" t="s">
        <v>946</v>
      </c>
      <c r="N152" s="21">
        <v>41555</v>
      </c>
      <c r="O152" s="21">
        <v>41207</v>
      </c>
      <c r="P152" s="21">
        <v>41639</v>
      </c>
      <c r="Q152" s="24">
        <f>SUM(J152)</f>
        <v>781000</v>
      </c>
      <c r="R152" s="22"/>
    </row>
    <row r="153" spans="1:18" ht="30" customHeight="1">
      <c r="A153" s="3" t="s">
        <v>465</v>
      </c>
      <c r="B153" s="4">
        <v>4</v>
      </c>
      <c r="C153" s="3" t="s">
        <v>498</v>
      </c>
      <c r="D153" s="17" t="s">
        <v>704</v>
      </c>
      <c r="E153" s="17" t="s">
        <v>704</v>
      </c>
      <c r="F153" s="17" t="s">
        <v>231</v>
      </c>
      <c r="G153" s="18" t="s">
        <v>117</v>
      </c>
      <c r="H153" s="18" t="s">
        <v>272</v>
      </c>
      <c r="I153" s="19" t="s">
        <v>374</v>
      </c>
      <c r="J153" s="20">
        <v>75</v>
      </c>
      <c r="K153" s="20">
        <v>4900</v>
      </c>
      <c r="L153" s="18" t="s">
        <v>297</v>
      </c>
      <c r="M153" s="17" t="s">
        <v>886</v>
      </c>
      <c r="N153" s="21">
        <v>41586</v>
      </c>
      <c r="O153" s="21">
        <v>41306</v>
      </c>
      <c r="P153" s="21">
        <v>41820</v>
      </c>
      <c r="Q153" s="24">
        <f>SUM(J153)</f>
        <v>75</v>
      </c>
      <c r="R153" s="24">
        <f>SUM(J152:J153)</f>
        <v>781075</v>
      </c>
    </row>
    <row r="154" spans="1:18" ht="30" customHeight="1">
      <c r="A154" s="3" t="s">
        <v>4</v>
      </c>
      <c r="B154" s="4">
        <v>6</v>
      </c>
      <c r="C154" s="3" t="s">
        <v>733</v>
      </c>
      <c r="D154" s="17" t="s">
        <v>974</v>
      </c>
      <c r="E154" s="17" t="s">
        <v>388</v>
      </c>
      <c r="F154" s="17" t="s">
        <v>153</v>
      </c>
      <c r="G154" s="18" t="s">
        <v>534</v>
      </c>
      <c r="H154" s="18" t="s">
        <v>452</v>
      </c>
      <c r="I154" s="19" t="s">
        <v>406</v>
      </c>
      <c r="J154" s="20">
        <v>5000</v>
      </c>
      <c r="K154" s="20">
        <v>32200</v>
      </c>
      <c r="L154" s="18" t="s">
        <v>297</v>
      </c>
      <c r="M154" s="17" t="s">
        <v>886</v>
      </c>
      <c r="N154" s="21">
        <v>41575</v>
      </c>
      <c r="O154" s="21">
        <v>40057</v>
      </c>
      <c r="P154" s="21">
        <v>41912</v>
      </c>
      <c r="Q154" s="22"/>
      <c r="R154" s="22"/>
    </row>
    <row r="155" spans="1:18" s="8" customFormat="1" ht="30" customHeight="1">
      <c r="A155" s="3" t="s">
        <v>315</v>
      </c>
      <c r="B155" s="4">
        <v>8</v>
      </c>
      <c r="C155" s="3" t="s">
        <v>733</v>
      </c>
      <c r="D155" s="17" t="s">
        <v>974</v>
      </c>
      <c r="E155" s="17" t="s">
        <v>388</v>
      </c>
      <c r="F155" s="17" t="s">
        <v>10</v>
      </c>
      <c r="G155" s="18" t="s">
        <v>43</v>
      </c>
      <c r="H155" s="18" t="s">
        <v>68</v>
      </c>
      <c r="I155" s="19" t="s">
        <v>634</v>
      </c>
      <c r="J155" s="20">
        <v>4500</v>
      </c>
      <c r="K155" s="20">
        <v>35400</v>
      </c>
      <c r="L155" s="18" t="s">
        <v>297</v>
      </c>
      <c r="M155" s="17" t="s">
        <v>886</v>
      </c>
      <c r="N155" s="21">
        <v>41585</v>
      </c>
      <c r="O155" s="21">
        <v>40057</v>
      </c>
      <c r="P155" s="21">
        <v>41882</v>
      </c>
      <c r="Q155" s="22"/>
      <c r="R155" s="22"/>
    </row>
    <row r="156" spans="1:18" ht="30" customHeight="1">
      <c r="A156" s="3" t="s">
        <v>869</v>
      </c>
      <c r="B156" s="4">
        <v>1</v>
      </c>
      <c r="C156" s="3" t="s">
        <v>733</v>
      </c>
      <c r="D156" s="17" t="s">
        <v>974</v>
      </c>
      <c r="E156" s="17" t="s">
        <v>388</v>
      </c>
      <c r="F156" s="17" t="s">
        <v>10</v>
      </c>
      <c r="G156" s="18" t="s">
        <v>210</v>
      </c>
      <c r="H156" s="18" t="s">
        <v>1</v>
      </c>
      <c r="I156" s="19" t="s">
        <v>417</v>
      </c>
      <c r="J156" s="20">
        <v>12400</v>
      </c>
      <c r="K156" s="20">
        <v>12400</v>
      </c>
      <c r="L156" s="18" t="s">
        <v>181</v>
      </c>
      <c r="M156" s="17" t="s">
        <v>884</v>
      </c>
      <c r="N156" s="21">
        <v>41558</v>
      </c>
      <c r="O156" s="21">
        <v>41558</v>
      </c>
      <c r="P156" s="21">
        <v>41820</v>
      </c>
      <c r="Q156" s="24">
        <f>SUM(J154:J156)</f>
        <v>21900</v>
      </c>
      <c r="R156" s="24">
        <f>SUM(J154:J156)</f>
        <v>21900</v>
      </c>
    </row>
    <row r="157" spans="1:18" ht="30" customHeight="1">
      <c r="A157" s="3" t="s">
        <v>293</v>
      </c>
      <c r="B157" s="4">
        <v>1</v>
      </c>
      <c r="C157" s="3" t="s">
        <v>486</v>
      </c>
      <c r="D157" s="17" t="s">
        <v>976</v>
      </c>
      <c r="E157" s="17" t="s">
        <v>802</v>
      </c>
      <c r="F157" s="17" t="s">
        <v>688</v>
      </c>
      <c r="G157" s="18" t="s">
        <v>838</v>
      </c>
      <c r="H157" s="18" t="s">
        <v>629</v>
      </c>
      <c r="I157" s="19" t="s">
        <v>385</v>
      </c>
      <c r="J157" s="20">
        <v>48000</v>
      </c>
      <c r="K157" s="20">
        <v>48000</v>
      </c>
      <c r="L157" s="18" t="s">
        <v>144</v>
      </c>
      <c r="M157" s="17" t="s">
        <v>910</v>
      </c>
      <c r="N157" s="21">
        <v>41549</v>
      </c>
      <c r="O157" s="21">
        <v>41549</v>
      </c>
      <c r="P157" s="21">
        <v>41865</v>
      </c>
      <c r="Q157" s="24">
        <f>SUM(J157)</f>
        <v>48000</v>
      </c>
      <c r="R157" s="22"/>
    </row>
    <row r="158" spans="1:18" ht="30" customHeight="1">
      <c r="A158" s="3" t="s">
        <v>878</v>
      </c>
      <c r="B158" s="4">
        <v>11</v>
      </c>
      <c r="C158" s="3" t="s">
        <v>436</v>
      </c>
      <c r="D158" s="17" t="s">
        <v>976</v>
      </c>
      <c r="E158" s="17" t="s">
        <v>121</v>
      </c>
      <c r="F158" s="17" t="s">
        <v>276</v>
      </c>
      <c r="G158" s="18" t="s">
        <v>753</v>
      </c>
      <c r="H158" s="18" t="s">
        <v>88</v>
      </c>
      <c r="I158" s="19" t="s">
        <v>774</v>
      </c>
      <c r="J158" s="20">
        <v>200000</v>
      </c>
      <c r="K158" s="20">
        <v>1293514</v>
      </c>
      <c r="L158" s="18" t="s">
        <v>820</v>
      </c>
      <c r="M158" s="17" t="s">
        <v>919</v>
      </c>
      <c r="N158" s="21">
        <v>41571</v>
      </c>
      <c r="O158" s="21">
        <v>40813</v>
      </c>
      <c r="P158" s="21">
        <v>42301</v>
      </c>
      <c r="Q158" s="22"/>
      <c r="R158" s="22"/>
    </row>
    <row r="159" spans="1:18" ht="30" customHeight="1">
      <c r="A159" s="3" t="s">
        <v>555</v>
      </c>
      <c r="B159" s="4">
        <v>16</v>
      </c>
      <c r="C159" s="3" t="s">
        <v>436</v>
      </c>
      <c r="D159" s="17" t="s">
        <v>976</v>
      </c>
      <c r="E159" s="17" t="s">
        <v>121</v>
      </c>
      <c r="F159" s="17" t="s">
        <v>39</v>
      </c>
      <c r="G159" s="18"/>
      <c r="H159" s="18" t="s">
        <v>476</v>
      </c>
      <c r="I159" s="19" t="s">
        <v>121</v>
      </c>
      <c r="J159" s="20">
        <v>4000</v>
      </c>
      <c r="K159" s="20">
        <v>266749</v>
      </c>
      <c r="L159" s="18" t="s">
        <v>297</v>
      </c>
      <c r="M159" s="17" t="s">
        <v>886</v>
      </c>
      <c r="N159" s="21">
        <v>41593</v>
      </c>
      <c r="O159" s="21">
        <v>39624</v>
      </c>
      <c r="P159" s="21">
        <v>42916</v>
      </c>
      <c r="Q159" s="24">
        <f>SUM(J158:J159)</f>
        <v>204000</v>
      </c>
      <c r="R159" s="22"/>
    </row>
    <row r="160" spans="1:18" ht="30" customHeight="1">
      <c r="A160" s="3" t="s">
        <v>416</v>
      </c>
      <c r="B160" s="4">
        <v>1</v>
      </c>
      <c r="C160" s="3" t="s">
        <v>463</v>
      </c>
      <c r="D160" s="17" t="s">
        <v>976</v>
      </c>
      <c r="E160" s="17" t="s">
        <v>244</v>
      </c>
      <c r="F160" s="17" t="s">
        <v>61</v>
      </c>
      <c r="G160" s="18" t="s">
        <v>834</v>
      </c>
      <c r="H160" s="18" t="s">
        <v>557</v>
      </c>
      <c r="I160" s="19" t="s">
        <v>250</v>
      </c>
      <c r="J160" s="20">
        <v>65000</v>
      </c>
      <c r="K160" s="20">
        <v>65000</v>
      </c>
      <c r="L160" s="18" t="s">
        <v>805</v>
      </c>
      <c r="M160" s="17" t="s">
        <v>888</v>
      </c>
      <c r="N160" s="21">
        <v>41578</v>
      </c>
      <c r="O160" s="21">
        <v>41213</v>
      </c>
      <c r="P160" s="21">
        <v>41912</v>
      </c>
      <c r="Q160" s="22"/>
      <c r="R160" s="22"/>
    </row>
    <row r="161" spans="1:18" ht="30" customHeight="1">
      <c r="A161" s="3" t="s">
        <v>99</v>
      </c>
      <c r="B161" s="4">
        <v>29</v>
      </c>
      <c r="C161" s="3" t="s">
        <v>463</v>
      </c>
      <c r="D161" s="17" t="s">
        <v>976</v>
      </c>
      <c r="E161" s="17" t="s">
        <v>240</v>
      </c>
      <c r="F161" s="17" t="s">
        <v>511</v>
      </c>
      <c r="G161" s="18" t="s">
        <v>146</v>
      </c>
      <c r="H161" s="18" t="s">
        <v>453</v>
      </c>
      <c r="I161" s="19" t="s">
        <v>444</v>
      </c>
      <c r="J161" s="20">
        <v>5000</v>
      </c>
      <c r="K161" s="20">
        <v>221538</v>
      </c>
      <c r="L161" s="18" t="s">
        <v>297</v>
      </c>
      <c r="M161" s="17" t="s">
        <v>886</v>
      </c>
      <c r="N161" s="21">
        <v>41558</v>
      </c>
      <c r="O161" s="21">
        <v>38718</v>
      </c>
      <c r="P161" s="21">
        <v>42916</v>
      </c>
      <c r="Q161" s="22"/>
      <c r="R161" s="22"/>
    </row>
    <row r="162" spans="1:18" ht="30" customHeight="1">
      <c r="A162" s="3" t="s">
        <v>115</v>
      </c>
      <c r="B162" s="4">
        <v>1</v>
      </c>
      <c r="C162" s="3" t="s">
        <v>464</v>
      </c>
      <c r="D162" s="17" t="s">
        <v>976</v>
      </c>
      <c r="E162" s="17" t="s">
        <v>244</v>
      </c>
      <c r="F162" s="17" t="s">
        <v>270</v>
      </c>
      <c r="G162" s="18" t="s">
        <v>520</v>
      </c>
      <c r="H162" s="18" t="s">
        <v>214</v>
      </c>
      <c r="I162" s="19" t="s">
        <v>604</v>
      </c>
      <c r="J162" s="20">
        <v>190547</v>
      </c>
      <c r="K162" s="20">
        <v>190547</v>
      </c>
      <c r="L162" s="18" t="s">
        <v>401</v>
      </c>
      <c r="M162" s="17" t="s">
        <v>965</v>
      </c>
      <c r="N162" s="21">
        <v>41624</v>
      </c>
      <c r="O162" s="21">
        <v>41624</v>
      </c>
      <c r="P162" s="21">
        <v>43008</v>
      </c>
      <c r="Q162" s="24">
        <f>SUM(J160:J162)</f>
        <v>260547</v>
      </c>
      <c r="R162" s="22"/>
    </row>
    <row r="163" spans="1:18" ht="30" customHeight="1">
      <c r="A163" s="3" t="s">
        <v>515</v>
      </c>
      <c r="B163" s="4">
        <v>1</v>
      </c>
      <c r="C163" s="3" t="s">
        <v>819</v>
      </c>
      <c r="D163" s="17" t="s">
        <v>976</v>
      </c>
      <c r="E163" s="17" t="s">
        <v>655</v>
      </c>
      <c r="F163" s="17" t="s">
        <v>431</v>
      </c>
      <c r="G163" s="18" t="s">
        <v>219</v>
      </c>
      <c r="H163" s="18" t="s">
        <v>469</v>
      </c>
      <c r="I163" s="19" t="s">
        <v>25</v>
      </c>
      <c r="J163" s="20">
        <v>84000</v>
      </c>
      <c r="K163" s="20">
        <v>84000</v>
      </c>
      <c r="L163" s="18" t="s">
        <v>858</v>
      </c>
      <c r="M163" s="17" t="s">
        <v>912</v>
      </c>
      <c r="N163" s="21">
        <v>41571</v>
      </c>
      <c r="O163" s="21">
        <v>41571</v>
      </c>
      <c r="P163" s="21">
        <v>41908</v>
      </c>
      <c r="Q163" s="22"/>
      <c r="R163" s="22"/>
    </row>
    <row r="164" spans="1:18" ht="30" customHeight="1">
      <c r="A164" s="3" t="s">
        <v>419</v>
      </c>
      <c r="B164" s="4">
        <v>1</v>
      </c>
      <c r="C164" s="3" t="s">
        <v>819</v>
      </c>
      <c r="D164" s="17" t="s">
        <v>976</v>
      </c>
      <c r="E164" s="17" t="s">
        <v>655</v>
      </c>
      <c r="F164" s="17" t="s">
        <v>591</v>
      </c>
      <c r="G164" s="18" t="s">
        <v>230</v>
      </c>
      <c r="H164" s="18" t="s">
        <v>867</v>
      </c>
      <c r="I164" s="19" t="s">
        <v>546</v>
      </c>
      <c r="J164" s="20">
        <v>63962</v>
      </c>
      <c r="K164" s="20">
        <v>63962</v>
      </c>
      <c r="L164" s="18" t="s">
        <v>184</v>
      </c>
      <c r="M164" s="17" t="s">
        <v>907</v>
      </c>
      <c r="N164" s="21">
        <v>41625</v>
      </c>
      <c r="O164" s="21">
        <v>41625</v>
      </c>
      <c r="P164" s="21">
        <v>41973</v>
      </c>
      <c r="Q164" s="22"/>
      <c r="R164" s="22"/>
    </row>
    <row r="165" spans="1:18" ht="30" customHeight="1">
      <c r="A165" s="3" t="s">
        <v>589</v>
      </c>
      <c r="B165" s="4">
        <v>1</v>
      </c>
      <c r="C165" s="3" t="s">
        <v>819</v>
      </c>
      <c r="D165" s="17" t="s">
        <v>976</v>
      </c>
      <c r="E165" s="17" t="s">
        <v>655</v>
      </c>
      <c r="F165" s="17" t="s">
        <v>591</v>
      </c>
      <c r="G165" s="18" t="s">
        <v>230</v>
      </c>
      <c r="H165" s="18" t="s">
        <v>357</v>
      </c>
      <c r="I165" s="19" t="s">
        <v>546</v>
      </c>
      <c r="J165" s="20">
        <v>47854</v>
      </c>
      <c r="K165" s="20">
        <v>47854</v>
      </c>
      <c r="L165" s="18" t="s">
        <v>184</v>
      </c>
      <c r="M165" s="17" t="s">
        <v>907</v>
      </c>
      <c r="N165" s="21">
        <v>41595</v>
      </c>
      <c r="O165" s="21">
        <v>41625</v>
      </c>
      <c r="P165" s="21">
        <v>41973</v>
      </c>
      <c r="Q165" s="22"/>
      <c r="R165" s="22"/>
    </row>
    <row r="166" spans="1:18" ht="30" customHeight="1">
      <c r="A166" s="3" t="s">
        <v>105</v>
      </c>
      <c r="B166" s="4">
        <v>1</v>
      </c>
      <c r="C166" s="3" t="s">
        <v>819</v>
      </c>
      <c r="D166" s="17" t="s">
        <v>976</v>
      </c>
      <c r="E166" s="17" t="s">
        <v>655</v>
      </c>
      <c r="F166" s="17" t="s">
        <v>719</v>
      </c>
      <c r="G166" s="18" t="s">
        <v>488</v>
      </c>
      <c r="H166" s="18" t="s">
        <v>699</v>
      </c>
      <c r="I166" s="19" t="s">
        <v>657</v>
      </c>
      <c r="J166" s="20">
        <v>16282</v>
      </c>
      <c r="K166" s="20">
        <v>16282</v>
      </c>
      <c r="L166" s="18" t="s">
        <v>184</v>
      </c>
      <c r="M166" s="17" t="s">
        <v>907</v>
      </c>
      <c r="N166" s="21">
        <v>41613</v>
      </c>
      <c r="O166" s="21">
        <v>41613</v>
      </c>
      <c r="P166" s="21">
        <v>41790</v>
      </c>
      <c r="Q166" s="22"/>
      <c r="R166" s="22"/>
    </row>
    <row r="167" spans="1:18" ht="30" customHeight="1">
      <c r="A167" s="3" t="s">
        <v>682</v>
      </c>
      <c r="B167" s="4">
        <v>1</v>
      </c>
      <c r="C167" s="3" t="s">
        <v>819</v>
      </c>
      <c r="D167" s="17" t="s">
        <v>976</v>
      </c>
      <c r="E167" s="17" t="s">
        <v>655</v>
      </c>
      <c r="F167" s="17" t="s">
        <v>719</v>
      </c>
      <c r="G167" s="18" t="s">
        <v>488</v>
      </c>
      <c r="H167" s="18" t="s">
        <v>299</v>
      </c>
      <c r="I167" s="19" t="s">
        <v>657</v>
      </c>
      <c r="J167" s="20">
        <v>57468</v>
      </c>
      <c r="K167" s="20">
        <v>57468</v>
      </c>
      <c r="L167" s="18" t="s">
        <v>184</v>
      </c>
      <c r="M167" s="17" t="s">
        <v>907</v>
      </c>
      <c r="N167" s="21">
        <v>41613</v>
      </c>
      <c r="O167" s="21">
        <v>41613</v>
      </c>
      <c r="P167" s="21">
        <v>41790</v>
      </c>
      <c r="Q167" s="22"/>
      <c r="R167" s="22"/>
    </row>
    <row r="168" spans="1:18" ht="30" customHeight="1">
      <c r="A168" s="3" t="s">
        <v>392</v>
      </c>
      <c r="B168" s="4">
        <v>3</v>
      </c>
      <c r="C168" s="3" t="s">
        <v>819</v>
      </c>
      <c r="D168" s="17" t="s">
        <v>976</v>
      </c>
      <c r="E168" s="17" t="s">
        <v>655</v>
      </c>
      <c r="F168" s="17" t="s">
        <v>618</v>
      </c>
      <c r="G168" s="18" t="s">
        <v>387</v>
      </c>
      <c r="H168" s="18" t="s">
        <v>549</v>
      </c>
      <c r="I168" s="19" t="s">
        <v>375</v>
      </c>
      <c r="J168" s="20">
        <v>6483</v>
      </c>
      <c r="K168" s="20">
        <v>117357</v>
      </c>
      <c r="L168" s="18" t="s">
        <v>508</v>
      </c>
      <c r="M168" s="17" t="s">
        <v>920</v>
      </c>
      <c r="N168" s="21">
        <v>41555</v>
      </c>
      <c r="O168" s="21">
        <v>41222</v>
      </c>
      <c r="P168" s="21">
        <v>41639</v>
      </c>
      <c r="Q168" s="22"/>
      <c r="R168" s="22"/>
    </row>
    <row r="169" spans="1:18" ht="30" customHeight="1">
      <c r="A169" s="3" t="s">
        <v>663</v>
      </c>
      <c r="B169" s="4">
        <v>4</v>
      </c>
      <c r="C169" s="3" t="s">
        <v>819</v>
      </c>
      <c r="D169" s="17" t="s">
        <v>976</v>
      </c>
      <c r="E169" s="17" t="s">
        <v>655</v>
      </c>
      <c r="F169" s="17" t="s">
        <v>104</v>
      </c>
      <c r="G169" s="18" t="s">
        <v>367</v>
      </c>
      <c r="H169" s="18" t="s">
        <v>202</v>
      </c>
      <c r="I169" s="19" t="s">
        <v>595</v>
      </c>
      <c r="J169" s="20">
        <v>75000</v>
      </c>
      <c r="K169" s="20">
        <v>218000</v>
      </c>
      <c r="L169" s="18" t="s">
        <v>5</v>
      </c>
      <c r="M169" s="17" t="s">
        <v>908</v>
      </c>
      <c r="N169" s="21">
        <v>41612</v>
      </c>
      <c r="O169" s="21">
        <v>41242</v>
      </c>
      <c r="P169" s="21">
        <v>42369</v>
      </c>
      <c r="Q169" s="24">
        <f>SUM(J163:J169)</f>
        <v>351049</v>
      </c>
      <c r="R169" s="22"/>
    </row>
    <row r="170" spans="1:18" ht="30" customHeight="1">
      <c r="A170" s="3" t="s">
        <v>758</v>
      </c>
      <c r="B170" s="4">
        <v>1</v>
      </c>
      <c r="C170" s="3" t="s">
        <v>355</v>
      </c>
      <c r="D170" s="17" t="s">
        <v>976</v>
      </c>
      <c r="E170" s="17" t="s">
        <v>679</v>
      </c>
      <c r="F170" s="17" t="s">
        <v>760</v>
      </c>
      <c r="G170" s="23" t="s">
        <v>1018</v>
      </c>
      <c r="H170" s="23" t="s">
        <v>1019</v>
      </c>
      <c r="I170" s="19" t="s">
        <v>1020</v>
      </c>
      <c r="J170" s="20">
        <v>30000</v>
      </c>
      <c r="K170" s="20">
        <v>201857</v>
      </c>
      <c r="L170" s="18" t="s">
        <v>5</v>
      </c>
      <c r="M170" s="17" t="s">
        <v>908</v>
      </c>
      <c r="N170" s="21">
        <v>41611</v>
      </c>
      <c r="O170" s="21">
        <v>40996</v>
      </c>
      <c r="P170" s="21">
        <v>42185</v>
      </c>
      <c r="Q170" s="22"/>
      <c r="R170" s="22"/>
    </row>
    <row r="171" spans="1:18" ht="30" customHeight="1">
      <c r="A171" s="9" t="s">
        <v>1017</v>
      </c>
      <c r="B171" s="4">
        <v>2</v>
      </c>
      <c r="C171" s="3" t="s">
        <v>355</v>
      </c>
      <c r="D171" s="17" t="s">
        <v>976</v>
      </c>
      <c r="E171" s="17" t="s">
        <v>679</v>
      </c>
      <c r="F171" s="17" t="s">
        <v>760</v>
      </c>
      <c r="G171" s="18" t="s">
        <v>797</v>
      </c>
      <c r="H171" s="18" t="s">
        <v>574</v>
      </c>
      <c r="I171" s="19" t="s">
        <v>427</v>
      </c>
      <c r="J171" s="20">
        <v>50000</v>
      </c>
      <c r="K171" s="20">
        <v>100000</v>
      </c>
      <c r="L171" s="18" t="s">
        <v>179</v>
      </c>
      <c r="M171" s="17" t="s">
        <v>922</v>
      </c>
      <c r="N171" s="21">
        <v>41613</v>
      </c>
      <c r="O171" s="21">
        <v>41341</v>
      </c>
      <c r="P171" s="21">
        <v>42155</v>
      </c>
      <c r="Q171" s="22"/>
      <c r="R171" s="22"/>
    </row>
    <row r="172" spans="1:18" ht="30" customHeight="1">
      <c r="A172" s="3" t="s">
        <v>437</v>
      </c>
      <c r="B172" s="4">
        <v>7</v>
      </c>
      <c r="C172" s="3" t="s">
        <v>355</v>
      </c>
      <c r="D172" s="17" t="s">
        <v>976</v>
      </c>
      <c r="E172" s="17" t="s">
        <v>679</v>
      </c>
      <c r="F172" s="17" t="s">
        <v>132</v>
      </c>
      <c r="G172" s="18" t="s">
        <v>628</v>
      </c>
      <c r="H172" s="18" t="s">
        <v>717</v>
      </c>
      <c r="I172" s="19" t="s">
        <v>405</v>
      </c>
      <c r="J172" s="20">
        <v>85000</v>
      </c>
      <c r="K172" s="20">
        <v>361677</v>
      </c>
      <c r="L172" s="18" t="s">
        <v>5</v>
      </c>
      <c r="M172" s="17" t="s">
        <v>908</v>
      </c>
      <c r="N172" s="21">
        <v>41611</v>
      </c>
      <c r="O172" s="21">
        <v>40664</v>
      </c>
      <c r="P172" s="21">
        <v>41759</v>
      </c>
      <c r="Q172" s="22"/>
      <c r="R172" s="22"/>
    </row>
    <row r="173" spans="1:18" ht="30" customHeight="1">
      <c r="A173" s="3" t="s">
        <v>809</v>
      </c>
      <c r="B173" s="4">
        <v>2</v>
      </c>
      <c r="C173" s="3" t="s">
        <v>355</v>
      </c>
      <c r="D173" s="17" t="s">
        <v>976</v>
      </c>
      <c r="E173" s="17" t="s">
        <v>679</v>
      </c>
      <c r="F173" s="17" t="s">
        <v>132</v>
      </c>
      <c r="G173" s="18" t="s">
        <v>343</v>
      </c>
      <c r="H173" s="18" t="s">
        <v>263</v>
      </c>
      <c r="I173" s="19" t="s">
        <v>305</v>
      </c>
      <c r="J173" s="20">
        <v>11658</v>
      </c>
      <c r="K173" s="20">
        <v>114991</v>
      </c>
      <c r="L173" s="18" t="s">
        <v>313</v>
      </c>
      <c r="M173" s="17" t="s">
        <v>913</v>
      </c>
      <c r="N173" s="21">
        <v>41624</v>
      </c>
      <c r="O173" s="21">
        <v>41186</v>
      </c>
      <c r="P173" s="21">
        <v>41639</v>
      </c>
      <c r="Q173" s="22"/>
      <c r="R173" s="22"/>
    </row>
    <row r="174" spans="1:18" ht="30" customHeight="1">
      <c r="A174" s="3" t="s">
        <v>809</v>
      </c>
      <c r="B174" s="4">
        <v>3</v>
      </c>
      <c r="C174" s="3" t="s">
        <v>355</v>
      </c>
      <c r="D174" s="17" t="s">
        <v>976</v>
      </c>
      <c r="E174" s="17" t="s">
        <v>679</v>
      </c>
      <c r="F174" s="17" t="s">
        <v>132</v>
      </c>
      <c r="G174" s="18" t="s">
        <v>343</v>
      </c>
      <c r="H174" s="18" t="s">
        <v>263</v>
      </c>
      <c r="I174" s="19" t="s">
        <v>305</v>
      </c>
      <c r="J174" s="20">
        <v>85004</v>
      </c>
      <c r="K174" s="20">
        <v>199995</v>
      </c>
      <c r="L174" s="18" t="s">
        <v>313</v>
      </c>
      <c r="M174" s="17" t="s">
        <v>913</v>
      </c>
      <c r="N174" s="21">
        <v>41626</v>
      </c>
      <c r="O174" s="21">
        <v>41186</v>
      </c>
      <c r="P174" s="21">
        <v>42004</v>
      </c>
      <c r="Q174" s="24">
        <f>SUM(J170:J174)</f>
        <v>261662</v>
      </c>
      <c r="R174" s="22"/>
    </row>
    <row r="175" spans="1:18" ht="30" customHeight="1">
      <c r="A175" s="3" t="s">
        <v>397</v>
      </c>
      <c r="B175" s="4">
        <v>2</v>
      </c>
      <c r="C175" s="3" t="s">
        <v>743</v>
      </c>
      <c r="D175" s="17" t="s">
        <v>976</v>
      </c>
      <c r="E175" s="17" t="s">
        <v>221</v>
      </c>
      <c r="F175" s="17" t="s">
        <v>448</v>
      </c>
      <c r="G175" s="18" t="s">
        <v>157</v>
      </c>
      <c r="H175" s="18" t="s">
        <v>461</v>
      </c>
      <c r="I175" s="19" t="s">
        <v>790</v>
      </c>
      <c r="J175" s="20">
        <v>131334</v>
      </c>
      <c r="K175" s="20">
        <v>200000</v>
      </c>
      <c r="L175" s="18" t="s">
        <v>111</v>
      </c>
      <c r="M175" s="17" t="s">
        <v>916</v>
      </c>
      <c r="N175" s="21">
        <v>41551</v>
      </c>
      <c r="O175" s="21">
        <v>41429</v>
      </c>
      <c r="P175" s="21">
        <v>41912</v>
      </c>
      <c r="Q175" s="22"/>
      <c r="R175" s="22"/>
    </row>
    <row r="176" spans="1:18" ht="30" customHeight="1">
      <c r="A176" s="3" t="s">
        <v>351</v>
      </c>
      <c r="B176" s="4">
        <v>23</v>
      </c>
      <c r="C176" s="3" t="s">
        <v>743</v>
      </c>
      <c r="D176" s="17" t="s">
        <v>976</v>
      </c>
      <c r="E176" s="17" t="s">
        <v>221</v>
      </c>
      <c r="F176" s="17" t="s">
        <v>810</v>
      </c>
      <c r="G176" s="18" t="s">
        <v>565</v>
      </c>
      <c r="H176" s="18" t="s">
        <v>535</v>
      </c>
      <c r="I176" s="19" t="s">
        <v>775</v>
      </c>
      <c r="J176" s="20">
        <v>5000</v>
      </c>
      <c r="K176" s="20">
        <v>759083</v>
      </c>
      <c r="L176" s="18" t="s">
        <v>614</v>
      </c>
      <c r="M176" s="17" t="s">
        <v>917</v>
      </c>
      <c r="N176" s="21">
        <v>41550</v>
      </c>
      <c r="O176" s="21">
        <v>36105</v>
      </c>
      <c r="P176" s="21">
        <v>42185</v>
      </c>
      <c r="Q176" s="22"/>
      <c r="R176" s="22"/>
    </row>
    <row r="177" spans="1:18" ht="30" customHeight="1">
      <c r="A177" s="3" t="s">
        <v>536</v>
      </c>
      <c r="B177" s="4">
        <v>1</v>
      </c>
      <c r="C177" s="3" t="s">
        <v>743</v>
      </c>
      <c r="D177" s="17" t="s">
        <v>976</v>
      </c>
      <c r="E177" s="17" t="s">
        <v>221</v>
      </c>
      <c r="F177" s="17" t="s">
        <v>101</v>
      </c>
      <c r="G177" s="18" t="s">
        <v>846</v>
      </c>
      <c r="H177" s="18" t="s">
        <v>862</v>
      </c>
      <c r="I177" s="19" t="s">
        <v>344</v>
      </c>
      <c r="J177" s="20">
        <v>160000</v>
      </c>
      <c r="K177" s="20">
        <v>160000</v>
      </c>
      <c r="L177" s="18" t="s">
        <v>184</v>
      </c>
      <c r="M177" s="17" t="s">
        <v>907</v>
      </c>
      <c r="N177" s="21">
        <v>41621</v>
      </c>
      <c r="O177" s="21">
        <v>41621</v>
      </c>
      <c r="P177" s="21">
        <v>42338</v>
      </c>
      <c r="Q177" s="22"/>
      <c r="R177" s="22"/>
    </row>
    <row r="178" spans="1:18" ht="30" customHeight="1">
      <c r="A178" s="3" t="s">
        <v>849</v>
      </c>
      <c r="B178" s="4">
        <v>4</v>
      </c>
      <c r="C178" s="3" t="s">
        <v>743</v>
      </c>
      <c r="D178" s="17" t="s">
        <v>976</v>
      </c>
      <c r="E178" s="17" t="s">
        <v>221</v>
      </c>
      <c r="F178" s="17" t="s">
        <v>664</v>
      </c>
      <c r="G178" s="18" t="s">
        <v>822</v>
      </c>
      <c r="H178" s="18" t="s">
        <v>656</v>
      </c>
      <c r="I178" s="19" t="s">
        <v>399</v>
      </c>
      <c r="J178" s="20">
        <v>8600</v>
      </c>
      <c r="K178" s="20">
        <v>188600</v>
      </c>
      <c r="L178" s="18" t="s">
        <v>5</v>
      </c>
      <c r="M178" s="17" t="s">
        <v>908</v>
      </c>
      <c r="N178" s="21">
        <v>41550</v>
      </c>
      <c r="O178" s="21">
        <v>40976</v>
      </c>
      <c r="P178" s="21">
        <v>41698</v>
      </c>
      <c r="Q178" s="22"/>
      <c r="R178" s="22"/>
    </row>
    <row r="179" spans="1:18" ht="30" customHeight="1">
      <c r="A179" s="3" t="s">
        <v>849</v>
      </c>
      <c r="B179" s="4">
        <v>5</v>
      </c>
      <c r="C179" s="3" t="s">
        <v>743</v>
      </c>
      <c r="D179" s="17" t="s">
        <v>976</v>
      </c>
      <c r="E179" s="17" t="s">
        <v>221</v>
      </c>
      <c r="F179" s="17" t="s">
        <v>664</v>
      </c>
      <c r="G179" s="18" t="s">
        <v>822</v>
      </c>
      <c r="H179" s="18" t="s">
        <v>656</v>
      </c>
      <c r="I179" s="19" t="s">
        <v>399</v>
      </c>
      <c r="J179" s="20">
        <v>21322</v>
      </c>
      <c r="K179" s="20">
        <v>209922</v>
      </c>
      <c r="L179" s="18" t="s">
        <v>5</v>
      </c>
      <c r="M179" s="17" t="s">
        <v>908</v>
      </c>
      <c r="N179" s="21">
        <v>41612</v>
      </c>
      <c r="O179" s="21">
        <v>40976</v>
      </c>
      <c r="P179" s="21">
        <v>41698</v>
      </c>
      <c r="Q179" s="22"/>
      <c r="R179" s="22"/>
    </row>
    <row r="180" spans="1:18" ht="30" customHeight="1">
      <c r="A180" s="6" t="s">
        <v>1015</v>
      </c>
      <c r="B180" s="7">
        <v>1</v>
      </c>
      <c r="C180" s="8" t="s">
        <v>743</v>
      </c>
      <c r="D180" s="34" t="s">
        <v>976</v>
      </c>
      <c r="E180" s="34" t="s">
        <v>221</v>
      </c>
      <c r="F180" s="34" t="s">
        <v>688</v>
      </c>
      <c r="G180" s="35" t="s">
        <v>1010</v>
      </c>
      <c r="H180" s="35" t="s">
        <v>1011</v>
      </c>
      <c r="I180" s="36" t="s">
        <v>1016</v>
      </c>
      <c r="J180" s="37">
        <v>18500</v>
      </c>
      <c r="K180" s="37">
        <v>67080</v>
      </c>
      <c r="L180" s="35" t="s">
        <v>144</v>
      </c>
      <c r="M180" s="34" t="s">
        <v>910</v>
      </c>
      <c r="N180" s="38">
        <v>41627</v>
      </c>
      <c r="O180" s="38">
        <v>40634</v>
      </c>
      <c r="P180" s="38">
        <v>41364</v>
      </c>
      <c r="Q180" s="39"/>
      <c r="R180" s="39"/>
    </row>
    <row r="181" spans="1:18" ht="30" customHeight="1">
      <c r="A181" s="3" t="s">
        <v>333</v>
      </c>
      <c r="B181" s="4">
        <v>4</v>
      </c>
      <c r="C181" s="3" t="s">
        <v>743</v>
      </c>
      <c r="D181" s="17" t="s">
        <v>976</v>
      </c>
      <c r="E181" s="17" t="s">
        <v>221</v>
      </c>
      <c r="F181" s="17" t="s">
        <v>9</v>
      </c>
      <c r="G181" s="18" t="s">
        <v>48</v>
      </c>
      <c r="H181" s="18" t="s">
        <v>722</v>
      </c>
      <c r="I181" s="19" t="s">
        <v>268</v>
      </c>
      <c r="J181" s="20">
        <v>33293</v>
      </c>
      <c r="K181" s="20">
        <v>246344</v>
      </c>
      <c r="L181" s="18" t="s">
        <v>5</v>
      </c>
      <c r="M181" s="17" t="s">
        <v>908</v>
      </c>
      <c r="N181" s="21">
        <v>41613</v>
      </c>
      <c r="O181" s="21">
        <v>40909</v>
      </c>
      <c r="P181" s="21">
        <v>42004</v>
      </c>
      <c r="Q181" s="22"/>
      <c r="R181" s="22"/>
    </row>
    <row r="182" spans="1:18" ht="30" customHeight="1">
      <c r="A182" s="3" t="s">
        <v>626</v>
      </c>
      <c r="B182" s="4">
        <v>1</v>
      </c>
      <c r="C182" s="3" t="s">
        <v>743</v>
      </c>
      <c r="D182" s="17" t="s">
        <v>976</v>
      </c>
      <c r="E182" s="17" t="s">
        <v>221</v>
      </c>
      <c r="F182" s="17" t="s">
        <v>291</v>
      </c>
      <c r="G182" s="18" t="s">
        <v>667</v>
      </c>
      <c r="H182" s="18" t="s">
        <v>723</v>
      </c>
      <c r="I182" s="19" t="s">
        <v>57</v>
      </c>
      <c r="J182" s="20">
        <v>6300</v>
      </c>
      <c r="K182" s="20">
        <v>6300</v>
      </c>
      <c r="L182" s="18" t="s">
        <v>5</v>
      </c>
      <c r="M182" s="17" t="s">
        <v>908</v>
      </c>
      <c r="N182" s="21">
        <v>41614</v>
      </c>
      <c r="O182" s="21">
        <v>41614</v>
      </c>
      <c r="P182" s="21">
        <v>41912</v>
      </c>
      <c r="Q182" s="24">
        <f>SUM(J175:J182)</f>
        <v>384349</v>
      </c>
      <c r="R182" s="22"/>
    </row>
    <row r="183" spans="1:18" ht="30" customHeight="1">
      <c r="A183" s="3" t="s">
        <v>818</v>
      </c>
      <c r="B183" s="4">
        <v>3</v>
      </c>
      <c r="C183" s="3" t="s">
        <v>728</v>
      </c>
      <c r="D183" s="17" t="s">
        <v>976</v>
      </c>
      <c r="E183" s="17" t="s">
        <v>732</v>
      </c>
      <c r="F183" s="17" t="s">
        <v>746</v>
      </c>
      <c r="G183" s="18" t="s">
        <v>174</v>
      </c>
      <c r="H183" s="18" t="s">
        <v>813</v>
      </c>
      <c r="I183" s="19" t="s">
        <v>201</v>
      </c>
      <c r="J183" s="20">
        <v>4919</v>
      </c>
      <c r="K183" s="20">
        <v>36994</v>
      </c>
      <c r="L183" s="18" t="s">
        <v>184</v>
      </c>
      <c r="M183" s="17" t="s">
        <v>907</v>
      </c>
      <c r="N183" s="21">
        <v>41593</v>
      </c>
      <c r="O183" s="21">
        <v>41526</v>
      </c>
      <c r="P183" s="21">
        <v>41698</v>
      </c>
      <c r="Q183" s="22"/>
      <c r="R183" s="22"/>
    </row>
    <row r="184" spans="1:18" ht="30" customHeight="1">
      <c r="A184" s="3" t="s">
        <v>818</v>
      </c>
      <c r="B184" s="4">
        <v>4</v>
      </c>
      <c r="C184" s="3" t="s">
        <v>728</v>
      </c>
      <c r="D184" s="17" t="s">
        <v>976</v>
      </c>
      <c r="E184" s="17" t="s">
        <v>732</v>
      </c>
      <c r="F184" s="17" t="s">
        <v>746</v>
      </c>
      <c r="G184" s="18" t="s">
        <v>174</v>
      </c>
      <c r="H184" s="18" t="s">
        <v>813</v>
      </c>
      <c r="I184" s="19" t="s">
        <v>201</v>
      </c>
      <c r="J184" s="20">
        <v>21208</v>
      </c>
      <c r="K184" s="20">
        <v>58202</v>
      </c>
      <c r="L184" s="18" t="s">
        <v>184</v>
      </c>
      <c r="M184" s="17" t="s">
        <v>907</v>
      </c>
      <c r="N184" s="21">
        <v>41593</v>
      </c>
      <c r="O184" s="21">
        <v>41526</v>
      </c>
      <c r="P184" s="21">
        <v>41698</v>
      </c>
      <c r="Q184" s="24"/>
      <c r="R184" s="22"/>
    </row>
    <row r="185" spans="1:18" ht="30" customHeight="1">
      <c r="A185" s="3" t="s">
        <v>308</v>
      </c>
      <c r="B185" s="4">
        <v>3</v>
      </c>
      <c r="C185" s="3" t="s">
        <v>728</v>
      </c>
      <c r="D185" s="17" t="s">
        <v>976</v>
      </c>
      <c r="E185" s="17" t="s">
        <v>732</v>
      </c>
      <c r="F185" s="17" t="s">
        <v>746</v>
      </c>
      <c r="G185" s="18" t="s">
        <v>174</v>
      </c>
      <c r="H185" s="18" t="s">
        <v>290</v>
      </c>
      <c r="I185" s="19" t="s">
        <v>201</v>
      </c>
      <c r="J185" s="20">
        <v>-4919</v>
      </c>
      <c r="K185" s="20">
        <v>13000</v>
      </c>
      <c r="L185" s="18" t="s">
        <v>184</v>
      </c>
      <c r="M185" s="17" t="s">
        <v>907</v>
      </c>
      <c r="N185" s="21">
        <v>41593</v>
      </c>
      <c r="O185" s="21">
        <v>41526</v>
      </c>
      <c r="P185" s="21">
        <v>41698</v>
      </c>
      <c r="Q185" s="24">
        <f>SUM(J183:J185)</f>
        <v>21208</v>
      </c>
      <c r="R185" s="22"/>
    </row>
    <row r="186" spans="1:18" ht="30" customHeight="1">
      <c r="A186" s="3" t="s">
        <v>337</v>
      </c>
      <c r="B186" s="4">
        <v>6</v>
      </c>
      <c r="C186" s="3" t="s">
        <v>325</v>
      </c>
      <c r="D186" s="17" t="s">
        <v>976</v>
      </c>
      <c r="E186" s="17" t="s">
        <v>55</v>
      </c>
      <c r="F186" s="17" t="s">
        <v>324</v>
      </c>
      <c r="G186" s="18" t="s">
        <v>588</v>
      </c>
      <c r="H186" s="18" t="s">
        <v>539</v>
      </c>
      <c r="I186" s="19" t="s">
        <v>93</v>
      </c>
      <c r="J186" s="20">
        <v>1302</v>
      </c>
      <c r="K186" s="20">
        <v>199388</v>
      </c>
      <c r="L186" s="18" t="s">
        <v>111</v>
      </c>
      <c r="M186" s="17" t="s">
        <v>916</v>
      </c>
      <c r="N186" s="21">
        <v>41589</v>
      </c>
      <c r="O186" s="21">
        <v>40071</v>
      </c>
      <c r="P186" s="21">
        <v>41882</v>
      </c>
      <c r="Q186" s="24">
        <f>SUM(J186)</f>
        <v>1302</v>
      </c>
      <c r="R186" s="22"/>
    </row>
    <row r="187" spans="1:18" ht="30" customHeight="1">
      <c r="A187" s="3" t="s">
        <v>724</v>
      </c>
      <c r="B187" s="4">
        <v>1</v>
      </c>
      <c r="C187" s="3" t="s">
        <v>410</v>
      </c>
      <c r="D187" s="17" t="s">
        <v>976</v>
      </c>
      <c r="E187" s="17" t="s">
        <v>140</v>
      </c>
      <c r="F187" s="17" t="s">
        <v>713</v>
      </c>
      <c r="G187" s="18" t="s">
        <v>642</v>
      </c>
      <c r="H187" s="18" t="s">
        <v>598</v>
      </c>
      <c r="I187" s="19" t="s">
        <v>868</v>
      </c>
      <c r="J187" s="20">
        <v>10500</v>
      </c>
      <c r="K187" s="20">
        <v>10500</v>
      </c>
      <c r="L187" s="18" t="s">
        <v>206</v>
      </c>
      <c r="M187" s="17" t="s">
        <v>954</v>
      </c>
      <c r="N187" s="21">
        <v>41590</v>
      </c>
      <c r="O187" s="21">
        <v>41590</v>
      </c>
      <c r="P187" s="21">
        <v>41608</v>
      </c>
      <c r="Q187" s="24">
        <f>SUM(J187)</f>
        <v>10500</v>
      </c>
      <c r="R187" s="24">
        <f>SUM(J157:J187)</f>
        <v>1542617</v>
      </c>
    </row>
    <row r="188" spans="4:18" s="11" customFormat="1" ht="30" customHeight="1">
      <c r="D188" s="22"/>
      <c r="E188" s="22"/>
      <c r="F188" s="22"/>
      <c r="G188" s="22"/>
      <c r="H188" s="22"/>
      <c r="I188" s="22"/>
      <c r="J188" s="24">
        <f>SUM(J2:J187)</f>
        <v>17301017</v>
      </c>
      <c r="K188" s="22"/>
      <c r="L188" s="22"/>
      <c r="M188" s="40"/>
      <c r="N188" s="41"/>
      <c r="O188" s="41"/>
      <c r="P188" s="41"/>
      <c r="Q188" s="24">
        <f>SUM(Q2:Q187)</f>
        <v>17301017</v>
      </c>
      <c r="R188" s="24">
        <f>SUM(R2:R187)</f>
        <v>17301017</v>
      </c>
    </row>
  </sheetData>
  <sheetProtection/>
  <printOptions gridLines="1"/>
  <pageMargins left="0" right="0" top="0.25" bottom="0.2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W Maze</dc:creator>
  <cp:keywords/>
  <dc:description/>
  <cp:lastModifiedBy>Kimberly W Maze</cp:lastModifiedBy>
  <cp:lastPrinted>2014-01-16T15:25:45Z</cp:lastPrinted>
  <dcterms:created xsi:type="dcterms:W3CDTF">2014-01-27T14:22:25Z</dcterms:created>
  <dcterms:modified xsi:type="dcterms:W3CDTF">2014-01-27T14:22:35Z</dcterms:modified>
  <cp:category/>
  <cp:version/>
  <cp:contentType/>
  <cp:contentStatus/>
</cp:coreProperties>
</file>