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mizrahi\Documents\Other Projects\"/>
    </mc:Choice>
  </mc:AlternateContent>
  <xr:revisionPtr revIDLastSave="0" documentId="8_{92EF15A7-759E-4436-B6F3-0090B84FD827}" xr6:coauthVersionLast="36" xr6:coauthVersionMax="36" xr10:uidLastSave="{00000000-0000-0000-0000-000000000000}"/>
  <bookViews>
    <workbookView xWindow="360" yWindow="420" windowWidth="14796" windowHeight="8076" xr2:uid="{00000000-000D-0000-FFFF-FFFF00000000}"/>
  </bookViews>
  <sheets>
    <sheet name="Form" sheetId="1" r:id="rId1"/>
    <sheet name="Orgs" sheetId="3" state="hidden" r:id="rId2"/>
    <sheet name="Departments" sheetId="4" state="hidden" r:id="rId3"/>
    <sheet name="Tables" sheetId="2" state="hidden" r:id="rId4"/>
  </sheets>
  <definedNames>
    <definedName name="BeginDate">Form!$C$69:$C$69,Form!$C$72:$C$120</definedName>
    <definedName name="Campus">Tables!$F$3:$F$10</definedName>
    <definedName name="Classification">Tables!$F$23:$F$26</definedName>
    <definedName name="Departments">Departments!$A$2:$A$315</definedName>
    <definedName name="EndDate">Form!$D$69:$D$69,Form!$D$72:$D$120</definedName>
    <definedName name="IndirectRates">Tables!$A$7:$A$18</definedName>
    <definedName name="NumberOfYears">Tables!$F$30:$F$32</definedName>
    <definedName name="_xlnm.Print_Area" localSheetId="0">Form!$A$1:$N$67</definedName>
  </definedNames>
  <calcPr calcId="191029"/>
</workbook>
</file>

<file path=xl/calcChain.xml><?xml version="1.0" encoding="utf-8"?>
<calcChain xmlns="http://schemas.openxmlformats.org/spreadsheetml/2006/main">
  <c r="D32" i="1" l="1"/>
  <c r="D30" i="1"/>
  <c r="D28" i="1"/>
  <c r="D26" i="1"/>
  <c r="D24" i="1"/>
  <c r="D22" i="1"/>
  <c r="D20" i="1"/>
  <c r="M31" i="1" l="1"/>
  <c r="I66" i="1"/>
  <c r="I64" i="1"/>
  <c r="I62" i="1"/>
  <c r="I60" i="1"/>
  <c r="I58" i="1"/>
  <c r="I56" i="1"/>
  <c r="I54" i="1"/>
  <c r="J66" i="1"/>
  <c r="J54" i="1"/>
  <c r="D10" i="1"/>
  <c r="D144" i="1"/>
  <c r="C144" i="1"/>
  <c r="D143" i="1"/>
  <c r="C143" i="1"/>
  <c r="D142" i="1"/>
  <c r="C142" i="1"/>
  <c r="J142" i="1" s="1"/>
  <c r="D141" i="1"/>
  <c r="C141" i="1"/>
  <c r="D140" i="1"/>
  <c r="C140" i="1"/>
  <c r="J140" i="1" s="1"/>
  <c r="D139" i="1"/>
  <c r="C139" i="1"/>
  <c r="D138" i="1"/>
  <c r="C138" i="1"/>
  <c r="D137" i="1"/>
  <c r="C137" i="1"/>
  <c r="D136" i="1"/>
  <c r="C136" i="1"/>
  <c r="J136" i="1" s="1"/>
  <c r="D135" i="1"/>
  <c r="C135" i="1"/>
  <c r="D134" i="1"/>
  <c r="C110" i="1"/>
  <c r="J110" i="1" s="1"/>
  <c r="D120" i="1"/>
  <c r="C120" i="1"/>
  <c r="J120" i="1" s="1"/>
  <c r="D119" i="1"/>
  <c r="C119" i="1"/>
  <c r="D118" i="1"/>
  <c r="H118" i="1" s="1"/>
  <c r="C118" i="1"/>
  <c r="J118" i="1" s="1"/>
  <c r="D117" i="1"/>
  <c r="C117" i="1"/>
  <c r="J117" i="1" s="1"/>
  <c r="D116" i="1"/>
  <c r="C116" i="1"/>
  <c r="J116" i="1" s="1"/>
  <c r="D115" i="1"/>
  <c r="C115" i="1"/>
  <c r="J115" i="1" s="1"/>
  <c r="D114" i="1"/>
  <c r="C114" i="1"/>
  <c r="D113" i="1"/>
  <c r="C113" i="1"/>
  <c r="D112" i="1"/>
  <c r="H112" i="1" s="1"/>
  <c r="C112" i="1"/>
  <c r="D111" i="1"/>
  <c r="C111" i="1"/>
  <c r="J111" i="1" s="1"/>
  <c r="D110" i="1"/>
  <c r="D109" i="1"/>
  <c r="C109" i="1"/>
  <c r="D108" i="1"/>
  <c r="C108" i="1"/>
  <c r="D107" i="1"/>
  <c r="C107" i="1"/>
  <c r="D106" i="1"/>
  <c r="C106" i="1"/>
  <c r="J106" i="1" s="1"/>
  <c r="D105" i="1"/>
  <c r="C105" i="1"/>
  <c r="J105" i="1" s="1"/>
  <c r="D104" i="1"/>
  <c r="C104" i="1"/>
  <c r="J104" i="1" s="1"/>
  <c r="D103" i="1"/>
  <c r="C103" i="1"/>
  <c r="D102" i="1"/>
  <c r="C102" i="1"/>
  <c r="D101" i="1"/>
  <c r="C101" i="1"/>
  <c r="J101" i="1" s="1"/>
  <c r="D100" i="1"/>
  <c r="C100" i="1"/>
  <c r="J100" i="1" s="1"/>
  <c r="D99" i="1"/>
  <c r="C99" i="1"/>
  <c r="D98" i="1"/>
  <c r="C98" i="1"/>
  <c r="J98" i="1" s="1"/>
  <c r="D97" i="1"/>
  <c r="C97" i="1"/>
  <c r="C134" i="1"/>
  <c r="J134" i="1" s="1"/>
  <c r="D133" i="1"/>
  <c r="C133" i="1"/>
  <c r="J133" i="1" s="1"/>
  <c r="D132" i="1"/>
  <c r="C132" i="1"/>
  <c r="D131" i="1"/>
  <c r="C131" i="1"/>
  <c r="D130" i="1"/>
  <c r="C130" i="1"/>
  <c r="J130" i="1" s="1"/>
  <c r="D129" i="1"/>
  <c r="C129" i="1"/>
  <c r="D128" i="1"/>
  <c r="C128" i="1"/>
  <c r="D127" i="1"/>
  <c r="C127" i="1"/>
  <c r="D126" i="1"/>
  <c r="C126" i="1"/>
  <c r="J126" i="1" s="1"/>
  <c r="D125" i="1"/>
  <c r="C125" i="1"/>
  <c r="J125" i="1" s="1"/>
  <c r="D124" i="1"/>
  <c r="C124" i="1"/>
  <c r="D123" i="1"/>
  <c r="C123" i="1"/>
  <c r="D122" i="1"/>
  <c r="C122" i="1"/>
  <c r="J122" i="1" s="1"/>
  <c r="D121" i="1"/>
  <c r="C121" i="1"/>
  <c r="J12" i="1"/>
  <c r="H34" i="1"/>
  <c r="J34" i="1" s="1"/>
  <c r="A30" i="1"/>
  <c r="A32" i="1"/>
  <c r="A28" i="1"/>
  <c r="A26" i="1"/>
  <c r="A24" i="1"/>
  <c r="A22" i="1"/>
  <c r="A20" i="1"/>
  <c r="J22" i="1"/>
  <c r="J24" i="1" s="1"/>
  <c r="J26" i="1" s="1"/>
  <c r="J28" i="1" s="1"/>
  <c r="J30" i="1" s="1"/>
  <c r="J32" i="1" s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C73" i="1"/>
  <c r="I73" i="1" s="1"/>
  <c r="L73" i="1" s="1"/>
  <c r="C74" i="1"/>
  <c r="J74" i="1" s="1"/>
  <c r="C75" i="1"/>
  <c r="H75" i="1" s="1"/>
  <c r="K75" i="1" s="1"/>
  <c r="C76" i="1"/>
  <c r="J76" i="1" s="1"/>
  <c r="C77" i="1"/>
  <c r="H77" i="1" s="1"/>
  <c r="K77" i="1" s="1"/>
  <c r="C78" i="1"/>
  <c r="H78" i="1" s="1"/>
  <c r="K78" i="1" s="1"/>
  <c r="C79" i="1"/>
  <c r="J79" i="1" s="1"/>
  <c r="C80" i="1"/>
  <c r="J80" i="1" s="1"/>
  <c r="C81" i="1"/>
  <c r="I81" i="1" s="1"/>
  <c r="L81" i="1" s="1"/>
  <c r="C82" i="1"/>
  <c r="J82" i="1" s="1"/>
  <c r="C83" i="1"/>
  <c r="C84" i="1"/>
  <c r="I84" i="1" s="1"/>
  <c r="L84" i="1" s="1"/>
  <c r="C85" i="1"/>
  <c r="I85" i="1" s="1"/>
  <c r="L85" i="1" s="1"/>
  <c r="C86" i="1"/>
  <c r="H86" i="1" s="1"/>
  <c r="K86" i="1" s="1"/>
  <c r="C87" i="1"/>
  <c r="I87" i="1" s="1"/>
  <c r="L87" i="1" s="1"/>
  <c r="C88" i="1"/>
  <c r="C89" i="1"/>
  <c r="H89" i="1" s="1"/>
  <c r="K89" i="1" s="1"/>
  <c r="C90" i="1"/>
  <c r="I90" i="1" s="1"/>
  <c r="L90" i="1" s="1"/>
  <c r="C91" i="1"/>
  <c r="C92" i="1"/>
  <c r="I92" i="1" s="1"/>
  <c r="L92" i="1" s="1"/>
  <c r="C93" i="1"/>
  <c r="J93" i="1" s="1"/>
  <c r="C94" i="1"/>
  <c r="C95" i="1"/>
  <c r="C96" i="1"/>
  <c r="J103" i="1"/>
  <c r="B18" i="2"/>
  <c r="B17" i="2"/>
  <c r="B16" i="2"/>
  <c r="B15" i="2"/>
  <c r="B14" i="2"/>
  <c r="B13" i="2"/>
  <c r="B12" i="2"/>
  <c r="B11" i="2"/>
  <c r="B10" i="2"/>
  <c r="B9" i="2"/>
  <c r="B8" i="2"/>
  <c r="B7" i="2"/>
  <c r="J144" i="1"/>
  <c r="J56" i="1"/>
  <c r="J58" i="1"/>
  <c r="J60" i="1"/>
  <c r="J62" i="1"/>
  <c r="J64" i="1"/>
  <c r="J139" i="1"/>
  <c r="J137" i="1"/>
  <c r="J119" i="1"/>
  <c r="I78" i="1"/>
  <c r="L78" i="1" s="1"/>
  <c r="J143" i="1"/>
  <c r="I139" i="1"/>
  <c r="J113" i="1"/>
  <c r="J141" i="1"/>
  <c r="J86" i="1"/>
  <c r="J109" i="1"/>
  <c r="J135" i="1"/>
  <c r="H135" i="1"/>
  <c r="J128" i="1"/>
  <c r="I79" i="1"/>
  <c r="L79" i="1" s="1"/>
  <c r="I74" i="1"/>
  <c r="L74" i="1" s="1"/>
  <c r="J107" i="1"/>
  <c r="I137" i="1"/>
  <c r="H74" i="1"/>
  <c r="K74" i="1" s="1"/>
  <c r="I122" i="1" l="1"/>
  <c r="H117" i="1"/>
  <c r="I142" i="1"/>
  <c r="H123" i="1"/>
  <c r="I101" i="1"/>
  <c r="I109" i="1"/>
  <c r="I114" i="1"/>
  <c r="I126" i="1"/>
  <c r="I107" i="1"/>
  <c r="I112" i="1"/>
  <c r="J81" i="1"/>
  <c r="H113" i="1"/>
  <c r="K113" i="1" s="1"/>
  <c r="H134" i="1"/>
  <c r="I102" i="1"/>
  <c r="H81" i="1"/>
  <c r="K81" i="1" s="1"/>
  <c r="H128" i="1"/>
  <c r="K128" i="1" s="1"/>
  <c r="H119" i="1"/>
  <c r="H136" i="1"/>
  <c r="K136" i="1" s="1"/>
  <c r="H144" i="1"/>
  <c r="I108" i="1"/>
  <c r="H141" i="1"/>
  <c r="L137" i="1"/>
  <c r="H101" i="1"/>
  <c r="K101" i="1" s="1"/>
  <c r="J112" i="1"/>
  <c r="K112" i="1" s="1"/>
  <c r="H109" i="1"/>
  <c r="I129" i="1"/>
  <c r="H133" i="1"/>
  <c r="L109" i="1"/>
  <c r="H84" i="1"/>
  <c r="K84" i="1" s="1"/>
  <c r="I117" i="1"/>
  <c r="I97" i="1"/>
  <c r="I133" i="1"/>
  <c r="L133" i="1" s="1"/>
  <c r="J95" i="1"/>
  <c r="J91" i="1"/>
  <c r="H96" i="1"/>
  <c r="K96" i="1" s="1"/>
  <c r="H88" i="1"/>
  <c r="K88" i="1" s="1"/>
  <c r="I121" i="1"/>
  <c r="I123" i="1"/>
  <c r="I127" i="1"/>
  <c r="H129" i="1"/>
  <c r="K119" i="1"/>
  <c r="K144" i="1"/>
  <c r="I75" i="1"/>
  <c r="L75" i="1" s="1"/>
  <c r="H116" i="1"/>
  <c r="K116" i="1" s="1"/>
  <c r="H132" i="1"/>
  <c r="H98" i="1"/>
  <c r="K98" i="1" s="1"/>
  <c r="H100" i="1"/>
  <c r="K100" i="1" s="1"/>
  <c r="I118" i="1"/>
  <c r="L118" i="1" s="1"/>
  <c r="H99" i="1"/>
  <c r="G34" i="1"/>
  <c r="I76" i="1"/>
  <c r="L76" i="1" s="1"/>
  <c r="K135" i="1"/>
  <c r="H106" i="1"/>
  <c r="K106" i="1" s="1"/>
  <c r="I141" i="1"/>
  <c r="L141" i="1" s="1"/>
  <c r="I143" i="1"/>
  <c r="L143" i="1" s="1"/>
  <c r="I96" i="1"/>
  <c r="L96" i="1" s="1"/>
  <c r="J102" i="1"/>
  <c r="J132" i="1"/>
  <c r="K132" i="1" s="1"/>
  <c r="H87" i="1"/>
  <c r="K87" i="1" s="1"/>
  <c r="H125" i="1"/>
  <c r="K125" i="1" s="1"/>
  <c r="I132" i="1"/>
  <c r="L101" i="1"/>
  <c r="J75" i="1"/>
  <c r="J123" i="1"/>
  <c r="L123" i="1" s="1"/>
  <c r="I104" i="1"/>
  <c r="L104" i="1" s="1"/>
  <c r="M25" i="1"/>
  <c r="I111" i="1"/>
  <c r="L111" i="1" s="1"/>
  <c r="I95" i="1"/>
  <c r="L95" i="1" s="1"/>
  <c r="H130" i="1"/>
  <c r="K130" i="1" s="1"/>
  <c r="J99" i="1"/>
  <c r="H94" i="1"/>
  <c r="K94" i="1" s="1"/>
  <c r="I124" i="1"/>
  <c r="H131" i="1"/>
  <c r="H97" i="1"/>
  <c r="H107" i="1"/>
  <c r="K107" i="1" s="1"/>
  <c r="K141" i="1"/>
  <c r="K134" i="1"/>
  <c r="K109" i="1"/>
  <c r="J84" i="1"/>
  <c r="I134" i="1"/>
  <c r="L134" i="1" s="1"/>
  <c r="J83" i="1"/>
  <c r="H104" i="1"/>
  <c r="K104" i="1" s="1"/>
  <c r="I106" i="1"/>
  <c r="I125" i="1"/>
  <c r="L125" i="1" s="1"/>
  <c r="J129" i="1"/>
  <c r="H102" i="1"/>
  <c r="J97" i="1"/>
  <c r="J108" i="1"/>
  <c r="L108" i="1" s="1"/>
  <c r="J90" i="1"/>
  <c r="J96" i="1"/>
  <c r="I88" i="1"/>
  <c r="L88" i="1" s="1"/>
  <c r="I128" i="1"/>
  <c r="L128" i="1" s="1"/>
  <c r="I130" i="1"/>
  <c r="L130" i="1" s="1"/>
  <c r="I103" i="1"/>
  <c r="L103" i="1" s="1"/>
  <c r="I119" i="1"/>
  <c r="L119" i="1" s="1"/>
  <c r="I138" i="1"/>
  <c r="H142" i="1"/>
  <c r="K142" i="1" s="1"/>
  <c r="L106" i="1"/>
  <c r="L122" i="1"/>
  <c r="K133" i="1"/>
  <c r="K118" i="1"/>
  <c r="L112" i="1"/>
  <c r="J131" i="1"/>
  <c r="I82" i="1"/>
  <c r="L82" i="1" s="1"/>
  <c r="H108" i="1"/>
  <c r="I140" i="1"/>
  <c r="L140" i="1" s="1"/>
  <c r="J114" i="1"/>
  <c r="L114" i="1" s="1"/>
  <c r="I99" i="1"/>
  <c r="I144" i="1"/>
  <c r="L144" i="1" s="1"/>
  <c r="I83" i="1"/>
  <c r="L83" i="1" s="1"/>
  <c r="H143" i="1"/>
  <c r="K143" i="1" s="1"/>
  <c r="J78" i="1"/>
  <c r="H121" i="1"/>
  <c r="J89" i="1"/>
  <c r="H90" i="1"/>
  <c r="K90" i="1" s="1"/>
  <c r="J124" i="1"/>
  <c r="I120" i="1"/>
  <c r="L120" i="1" s="1"/>
  <c r="J88" i="1"/>
  <c r="J87" i="1"/>
  <c r="H79" i="1"/>
  <c r="K79" i="1" s="1"/>
  <c r="H76" i="1"/>
  <c r="K76" i="1" s="1"/>
  <c r="H92" i="1"/>
  <c r="K92" i="1" s="1"/>
  <c r="I86" i="1"/>
  <c r="L86" i="1" s="1"/>
  <c r="J121" i="1"/>
  <c r="L121" i="1" s="1"/>
  <c r="H124" i="1"/>
  <c r="H111" i="1"/>
  <c r="K111" i="1" s="1"/>
  <c r="I116" i="1"/>
  <c r="L116" i="1" s="1"/>
  <c r="H120" i="1"/>
  <c r="K120" i="1" s="1"/>
  <c r="I135" i="1"/>
  <c r="L135" i="1" s="1"/>
  <c r="I136" i="1"/>
  <c r="L136" i="1" s="1"/>
  <c r="H140" i="1"/>
  <c r="K140" i="1" s="1"/>
  <c r="H73" i="1"/>
  <c r="K73" i="1" s="1"/>
  <c r="I89" i="1"/>
  <c r="L89" i="1" s="1"/>
  <c r="H114" i="1"/>
  <c r="H127" i="1"/>
  <c r="J73" i="1"/>
  <c r="I131" i="1"/>
  <c r="J94" i="1"/>
  <c r="L139" i="1"/>
  <c r="J138" i="1"/>
  <c r="I93" i="1"/>
  <c r="L93" i="1" s="1"/>
  <c r="H83" i="1"/>
  <c r="K83" i="1" s="1"/>
  <c r="H126" i="1"/>
  <c r="K126" i="1" s="1"/>
  <c r="I98" i="1"/>
  <c r="L98" i="1" s="1"/>
  <c r="I113" i="1"/>
  <c r="L113" i="1" s="1"/>
  <c r="H115" i="1"/>
  <c r="K115" i="1" s="1"/>
  <c r="H137" i="1"/>
  <c r="K137" i="1" s="1"/>
  <c r="H139" i="1"/>
  <c r="K139" i="1" s="1"/>
  <c r="L126" i="1"/>
  <c r="K99" i="1"/>
  <c r="H105" i="1"/>
  <c r="K105" i="1" s="1"/>
  <c r="H80" i="1"/>
  <c r="K80" i="1" s="1"/>
  <c r="I105" i="1"/>
  <c r="L105" i="1" s="1"/>
  <c r="L107" i="1"/>
  <c r="H82" i="1"/>
  <c r="K82" i="1" s="1"/>
  <c r="H85" i="1"/>
  <c r="K85" i="1" s="1"/>
  <c r="J85" i="1"/>
  <c r="J77" i="1"/>
  <c r="H91" i="1"/>
  <c r="K91" i="1" s="1"/>
  <c r="I80" i="1"/>
  <c r="L80" i="1" s="1"/>
  <c r="H122" i="1"/>
  <c r="K122" i="1" s="1"/>
  <c r="M20" i="1"/>
  <c r="H26" i="1" s="1"/>
  <c r="I100" i="1"/>
  <c r="L100" i="1" s="1"/>
  <c r="H103" i="1"/>
  <c r="K103" i="1" s="1"/>
  <c r="I110" i="1"/>
  <c r="L110" i="1" s="1"/>
  <c r="F34" i="1"/>
  <c r="K117" i="1"/>
  <c r="L117" i="1"/>
  <c r="L142" i="1"/>
  <c r="H95" i="1"/>
  <c r="K95" i="1" s="1"/>
  <c r="I77" i="1"/>
  <c r="L77" i="1" s="1"/>
  <c r="J92" i="1"/>
  <c r="H110" i="1"/>
  <c r="K110" i="1" s="1"/>
  <c r="H93" i="1"/>
  <c r="K93" i="1" s="1"/>
  <c r="I91" i="1"/>
  <c r="L91" i="1" s="1"/>
  <c r="I94" i="1"/>
  <c r="L94" i="1" s="1"/>
  <c r="J127" i="1"/>
  <c r="H138" i="1"/>
  <c r="K138" i="1" s="1"/>
  <c r="I115" i="1"/>
  <c r="L115" i="1" s="1"/>
  <c r="L99" i="1" l="1"/>
  <c r="K129" i="1"/>
  <c r="L132" i="1"/>
  <c r="K102" i="1"/>
  <c r="L97" i="1"/>
  <c r="L131" i="1"/>
  <c r="L102" i="1"/>
  <c r="L138" i="1"/>
  <c r="K108" i="1"/>
  <c r="L124" i="1"/>
  <c r="L129" i="1"/>
  <c r="K131" i="1"/>
  <c r="H20" i="1"/>
  <c r="H32" i="1"/>
  <c r="H28" i="1"/>
  <c r="H22" i="1"/>
  <c r="H24" i="1"/>
  <c r="H30" i="1"/>
  <c r="K127" i="1"/>
  <c r="K114" i="1"/>
  <c r="K97" i="1"/>
  <c r="K123" i="1"/>
  <c r="K124" i="1"/>
  <c r="K121" i="1"/>
  <c r="L127" i="1"/>
</calcChain>
</file>

<file path=xl/sharedStrings.xml><?xml version="1.0" encoding="utf-8"?>
<sst xmlns="http://schemas.openxmlformats.org/spreadsheetml/2006/main" count="7956" uniqueCount="7809">
  <si>
    <t xml:space="preserve">G# </t>
  </si>
  <si>
    <t>Name (Last, First, Middle)</t>
  </si>
  <si>
    <t>Job Information</t>
  </si>
  <si>
    <t>Effective Date of Funding Change</t>
  </si>
  <si>
    <t>Department</t>
  </si>
  <si>
    <t>Position Number</t>
  </si>
  <si>
    <t>Campus/Location</t>
  </si>
  <si>
    <t>Home Department Org</t>
  </si>
  <si>
    <t>Job Title</t>
  </si>
  <si>
    <t>Funding Change Reason</t>
  </si>
  <si>
    <t>Fiscal Year</t>
  </si>
  <si>
    <t>Fairfax</t>
  </si>
  <si>
    <t>Arlington</t>
  </si>
  <si>
    <t>Prince William</t>
  </si>
  <si>
    <t>%</t>
  </si>
  <si>
    <t>Funding End Date</t>
  </si>
  <si>
    <t>Approvals</t>
  </si>
  <si>
    <t>Date</t>
  </si>
  <si>
    <t>Principal Investigator</t>
  </si>
  <si>
    <t>Dean/Director</t>
  </si>
  <si>
    <t>Dept Head</t>
  </si>
  <si>
    <r>
      <t xml:space="preserve">Sponsored Programs </t>
    </r>
    <r>
      <rPr>
        <sz val="10"/>
        <rFont val="Arial Narrow"/>
        <family val="2"/>
      </rPr>
      <t>(if applicable)</t>
    </r>
  </si>
  <si>
    <r>
      <t xml:space="preserve">Budget Office </t>
    </r>
    <r>
      <rPr>
        <sz val="10"/>
        <rFont val="Arial Narrow"/>
        <family val="2"/>
      </rPr>
      <t>(if applicable)</t>
    </r>
  </si>
  <si>
    <r>
      <t>Provost</t>
    </r>
    <r>
      <rPr>
        <sz val="10"/>
        <rFont val="Arial Narrow"/>
        <family val="2"/>
      </rPr>
      <t xml:space="preserve"> (if applicable)</t>
    </r>
  </si>
  <si>
    <t>TOTAL</t>
  </si>
  <si>
    <t># of pay periods</t>
  </si>
  <si>
    <t>Classification</t>
  </si>
  <si>
    <t>9-month</t>
  </si>
  <si>
    <t>12-month</t>
  </si>
  <si>
    <t>Begin</t>
  </si>
  <si>
    <t>End</t>
  </si>
  <si>
    <t>Month</t>
  </si>
  <si>
    <t>Day</t>
  </si>
  <si>
    <t>Payroll</t>
  </si>
  <si>
    <t xml:space="preserve"> </t>
  </si>
  <si>
    <t>Associated Writing Project</t>
  </si>
  <si>
    <t>Higher Education Program</t>
  </si>
  <si>
    <t>BIS</t>
  </si>
  <si>
    <t>BIS Contract Share</t>
  </si>
  <si>
    <t>Cultural Studies Instruction</t>
  </si>
  <si>
    <t>Honors Science Lab</t>
  </si>
  <si>
    <t>Interdisciplinary Curricular DE</t>
  </si>
  <si>
    <t>Interdisciplinary Global DE</t>
  </si>
  <si>
    <t>Interdisciplinary Studies(MAIS) Pgm</t>
  </si>
  <si>
    <t>Campus</t>
  </si>
  <si>
    <r>
      <t xml:space="preserve">New Compensation/Labor Distribution </t>
    </r>
    <r>
      <rPr>
        <i/>
        <sz val="9"/>
        <rFont val="Arial Narrow"/>
        <family val="2"/>
      </rPr>
      <t>Provide an Activity Code for labor that represents committed cost sharing on a sponsored project</t>
    </r>
  </si>
  <si>
    <t>CHSS Dean's Office Admin</t>
  </si>
  <si>
    <t>CHSS Graduate Academic Affairs</t>
  </si>
  <si>
    <t>CHSS Graduate Admissions</t>
  </si>
  <si>
    <t>CHSS Info Technology</t>
  </si>
  <si>
    <t>CHSS Outreach</t>
  </si>
  <si>
    <t>CHSS Research Development</t>
  </si>
  <si>
    <t>CHSS Undergrad Academic Affairs</t>
  </si>
  <si>
    <t>CHSS Development</t>
  </si>
  <si>
    <t>Technology Across the Curriculum</t>
  </si>
  <si>
    <t>CHSS Start-up Special Proj</t>
  </si>
  <si>
    <t>CHSS Contract Course Share</t>
  </si>
  <si>
    <t>Latin American Studies</t>
  </si>
  <si>
    <t>Reserve Account CAS/CHSS</t>
  </si>
  <si>
    <t>Communication Instruction</t>
  </si>
  <si>
    <t>Economics Instruction</t>
  </si>
  <si>
    <t>Center for Public Choice</t>
  </si>
  <si>
    <t>English Instruction</t>
  </si>
  <si>
    <t>Creative Writing Project</t>
  </si>
  <si>
    <t>Film &amp; Media Studies</t>
  </si>
  <si>
    <t>Writing Center</t>
  </si>
  <si>
    <t>Visiting Writers</t>
  </si>
  <si>
    <t>Heritage Chair/Pankey</t>
  </si>
  <si>
    <t>English Contract Course Share</t>
  </si>
  <si>
    <t>NVWP Contract Course Share</t>
  </si>
  <si>
    <t>Professional Writing &amp; Editing Pgrm</t>
  </si>
  <si>
    <t>World History Institute</t>
  </si>
  <si>
    <t>History Instruction</t>
  </si>
  <si>
    <t>Center for History and New Media</t>
  </si>
  <si>
    <t>History Contract Course Share</t>
  </si>
  <si>
    <t>Modern/Classical Languages Instr</t>
  </si>
  <si>
    <t>Mod/Class Lang Contract Crse Shr</t>
  </si>
  <si>
    <t>Philosophy Instruction</t>
  </si>
  <si>
    <t>Psychology Instruction</t>
  </si>
  <si>
    <t>Center for Psychological Services</t>
  </si>
  <si>
    <t>Ctr for Cognitive Develop Testing</t>
  </si>
  <si>
    <t>Psychology Lab Fees</t>
  </si>
  <si>
    <t>Public/Int'l Affairs Instruction</t>
  </si>
  <si>
    <t>PIA-MPA Fellows Contract Share</t>
  </si>
  <si>
    <t>PUAD Contract Course Share</t>
  </si>
  <si>
    <t>Religious Studies Instruction</t>
  </si>
  <si>
    <t>Sociology Instruction</t>
  </si>
  <si>
    <t>Center for Social Science Research</t>
  </si>
  <si>
    <t>Soc &amp; Anthro Contract Course Share</t>
  </si>
  <si>
    <t>1) Why was the salary charged originally to the sponsored project or non-sponsored org from which it is being transferred?</t>
  </si>
  <si>
    <t>2) Why does the salary belong to the sponsored project to which it is being transferred?</t>
  </si>
  <si>
    <t>E&amp;G/Ind</t>
  </si>
  <si>
    <t>===&gt; FOR CALCULATION PURPOSES</t>
  </si>
  <si>
    <t xml:space="preserve">         REAL PAYROLL No SHOULD BE THIS NO. - 24</t>
  </si>
  <si>
    <t xml:space="preserve">     Instruction (INS)</t>
  </si>
  <si>
    <t xml:space="preserve">     Organized Research (OR)</t>
  </si>
  <si>
    <t xml:space="preserve">     Other Sponsored Activities (OSA)</t>
  </si>
  <si>
    <t xml:space="preserve">     52.30% MTDC (On-Campus, INS)</t>
  </si>
  <si>
    <t xml:space="preserve">     39.60% MTDC (Adjacent, INS)</t>
  </si>
  <si>
    <t xml:space="preserve">     26.00% MTDC (Off-Campus, INS)</t>
  </si>
  <si>
    <t xml:space="preserve">     45.50% MTDC (On-Campus, OR)</t>
  </si>
  <si>
    <t xml:space="preserve">     27.40% MTDC (Adjacent, OR)</t>
  </si>
  <si>
    <t xml:space="preserve">     26.00% MTDC (Off-Campus, OR)</t>
  </si>
  <si>
    <t xml:space="preserve">     48.50% MTDC (DoD, On-Campus, OR)</t>
  </si>
  <si>
    <t xml:space="preserve">     30.40% MTDC (DoD, Adjacent, OR)</t>
  </si>
  <si>
    <t xml:space="preserve">     29.00% MTDC (DoD, Off-Campus, OR)</t>
  </si>
  <si>
    <t xml:space="preserve">     34.30% MTDC (On-Campus, OSA)</t>
  </si>
  <si>
    <t xml:space="preserve">     26.00% MTDC (Adjacent, OSA)</t>
  </si>
  <si>
    <t xml:space="preserve">     25.40% MTDC (Off-Campus, OSA)</t>
  </si>
  <si>
    <t>Rate</t>
  </si>
  <si>
    <t>Fringe Rates</t>
  </si>
  <si>
    <t>Orgn Desc</t>
  </si>
  <si>
    <t>Pool/Communication</t>
  </si>
  <si>
    <t>IND/Communication Dept</t>
  </si>
  <si>
    <t>Forensics Awards</t>
  </si>
  <si>
    <t>Communication Grants &amp; Contracts</t>
  </si>
  <si>
    <t>Summer Camp Talented/Gifted HS Stud</t>
  </si>
  <si>
    <t>Forensics Team</t>
  </si>
  <si>
    <t>Center for Climate Change Communica</t>
  </si>
  <si>
    <t>IND/Ctr Health &amp; Risk Communication</t>
  </si>
  <si>
    <t>Debate Team</t>
  </si>
  <si>
    <t>IND/Zhao, Xiaoquan</t>
  </si>
  <si>
    <t>IND/Center for Climate Change Commu</t>
  </si>
  <si>
    <t>IND/Kreps</t>
  </si>
  <si>
    <t>Pool/Kreps</t>
  </si>
  <si>
    <t>Summ Institute History Econ Thought</t>
  </si>
  <si>
    <t>University Professor/Boettke</t>
  </si>
  <si>
    <t>Pool/Economics Dept</t>
  </si>
  <si>
    <t>IND/Economics Dept</t>
  </si>
  <si>
    <t>Economics Grants &amp; Contracts</t>
  </si>
  <si>
    <t>IND/Stratmann</t>
  </si>
  <si>
    <t>IND/Boettke</t>
  </si>
  <si>
    <t>Pool/Cowen</t>
  </si>
  <si>
    <t>Grants &amp; Contracts ICES</t>
  </si>
  <si>
    <t>IND/Houser, Daniel</t>
  </si>
  <si>
    <t>IND/ICES</t>
  </si>
  <si>
    <t>Poetry Theater</t>
  </si>
  <si>
    <t>Pool/English</t>
  </si>
  <si>
    <t>English Grants &amp; Contracts</t>
  </si>
  <si>
    <t>IND/English Dept</t>
  </si>
  <si>
    <t>English Department Projects</t>
  </si>
  <si>
    <t>Writing Center Diversity Project</t>
  </si>
  <si>
    <t>NVWP Events</t>
  </si>
  <si>
    <t>University Professor/Foster</t>
  </si>
  <si>
    <t>IND/GEA/Zawacki</t>
  </si>
  <si>
    <t>IND/Lawrence, Susan</t>
  </si>
  <si>
    <t>Pool/Mod/Class Language</t>
  </si>
  <si>
    <t>Mod/Class Lang Grants &amp; Contracts</t>
  </si>
  <si>
    <t>IND/So</t>
  </si>
  <si>
    <t>Art History Instruction</t>
  </si>
  <si>
    <t>History&amp;Art Hist Grants &amp; Contract</t>
  </si>
  <si>
    <t>Pool/History</t>
  </si>
  <si>
    <t>Spindler Art History Scholarship</t>
  </si>
  <si>
    <t>University Professor/Sherwin</t>
  </si>
  <si>
    <t>IND/History&amp;ArtHist Dept</t>
  </si>
  <si>
    <t>IND/Art History</t>
  </si>
  <si>
    <t>IND/Kelly T M</t>
  </si>
  <si>
    <t>IND/Carton</t>
  </si>
  <si>
    <t>IND/Mattusch</t>
  </si>
  <si>
    <t>IND/Deshmukh</t>
  </si>
  <si>
    <t>IND/Holt</t>
  </si>
  <si>
    <t>IND/CHNM</t>
  </si>
  <si>
    <t>Pool/CHNM</t>
  </si>
  <si>
    <t>Ethics events/symposiums</t>
  </si>
  <si>
    <t>Philosophy Grants &amp; Contracts</t>
  </si>
  <si>
    <t>Psych Inst Supported Initiatives</t>
  </si>
  <si>
    <t>University Professor/Tangney</t>
  </si>
  <si>
    <t>Psychology Grants &amp; Contracts</t>
  </si>
  <si>
    <t>IND/Psychology</t>
  </si>
  <si>
    <t>Pool/Psychology</t>
  </si>
  <si>
    <t>Pool/Psych Clinic</t>
  </si>
  <si>
    <t>IND/Kozhevnikov</t>
  </si>
  <si>
    <t>IND/Kashdan</t>
  </si>
  <si>
    <t>IND/Thompson, James</t>
  </si>
  <si>
    <t>IND/Baldwin</t>
  </si>
  <si>
    <t>IND/Dalal</t>
  </si>
  <si>
    <t>IND/Esposito_Smythers</t>
  </si>
  <si>
    <t>IND/Zaccaro</t>
  </si>
  <si>
    <t>IND/Winsler</t>
  </si>
  <si>
    <t>IND/Smith B</t>
  </si>
  <si>
    <t>IND/Flinn</t>
  </si>
  <si>
    <t>IND/Buffardi</t>
  </si>
  <si>
    <t>IND/Tangney</t>
  </si>
  <si>
    <t>IND/Cortina</t>
  </si>
  <si>
    <t>IND/Peterson</t>
  </si>
  <si>
    <t>IND/Pasnak</t>
  </si>
  <si>
    <t>IND/Tetrick</t>
  </si>
  <si>
    <t>IND/Perez-Edgar</t>
  </si>
  <si>
    <t>Pool/Short</t>
  </si>
  <si>
    <t>Early Educ &amp; Development Journal</t>
  </si>
  <si>
    <t>Journal of Applied Psychology</t>
  </si>
  <si>
    <t>Journal Occupational Health Psycho</t>
  </si>
  <si>
    <t>Rev/Psych Clinic</t>
  </si>
  <si>
    <t>Pool/Tangney</t>
  </si>
  <si>
    <t>Pool/Winsler</t>
  </si>
  <si>
    <t>Non-Profit Seminar</t>
  </si>
  <si>
    <t>IND/Public Affairs</t>
  </si>
  <si>
    <t>PUAF Grants &amp; Contracts</t>
  </si>
  <si>
    <t>University Professor/Conlan</t>
  </si>
  <si>
    <t>Pool/Public Affairs</t>
  </si>
  <si>
    <t>Biodefense Premium Prgrms</t>
  </si>
  <si>
    <t>Pool/MPA Statistics</t>
  </si>
  <si>
    <t>IND/Mc Donald, M.</t>
  </si>
  <si>
    <t>IND/Mc Glinchey</t>
  </si>
  <si>
    <t>IND/Balint</t>
  </si>
  <si>
    <t>IND/Burt</t>
  </si>
  <si>
    <t>IND/Sockett</t>
  </si>
  <si>
    <t>IND/Dudley</t>
  </si>
  <si>
    <t>IND/Mahler</t>
  </si>
  <si>
    <t>IND/Nguyen</t>
  </si>
  <si>
    <t>IND/Conlon</t>
  </si>
  <si>
    <t>IND/Regan</t>
  </si>
  <si>
    <t>IND/Conant</t>
  </si>
  <si>
    <t>IND/Druckman</t>
  </si>
  <si>
    <t>IND/RFG/McFerson</t>
  </si>
  <si>
    <t>IND/Mandaville</t>
  </si>
  <si>
    <t>IND/Posner</t>
  </si>
  <si>
    <t>Pool/Dudley</t>
  </si>
  <si>
    <t>Pool/Conlan</t>
  </si>
  <si>
    <t>Soc &amp; Anthro Grants &amp; Contracts</t>
  </si>
  <si>
    <t>IND/Sociology &amp; Anthro Dept</t>
  </si>
  <si>
    <t>IND/CSSR</t>
  </si>
  <si>
    <t>CSSR Grants &amp; Contracts</t>
  </si>
  <si>
    <t>IND/Snead</t>
  </si>
  <si>
    <t>IND/Wood</t>
  </si>
  <si>
    <t>IND/Lucas</t>
  </si>
  <si>
    <t>Higher Education Prgm Director</t>
  </si>
  <si>
    <t>Global Affairs Grants &amp; Contracts</t>
  </si>
  <si>
    <t>IND/Global Affairs Program</t>
  </si>
  <si>
    <t>IND/Bockman</t>
  </si>
  <si>
    <t>IND/Women and Gender Studies</t>
  </si>
  <si>
    <t>Women &amp; Gender Studies Grnts &amp; Cntr</t>
  </si>
  <si>
    <t>Women and Gender Center</t>
  </si>
  <si>
    <t>Women &amp; Gender Studies Instruction</t>
  </si>
  <si>
    <t>Women and Gender Center Programs</t>
  </si>
  <si>
    <t>CHSS Dean's Office Lectures</t>
  </si>
  <si>
    <t>Pool/CHSS/Psych Clinic</t>
  </si>
  <si>
    <t>Pool/CHSS/Inservice</t>
  </si>
  <si>
    <t>Pool/CHSS</t>
  </si>
  <si>
    <t>CHSS Grants &amp; Contracts</t>
  </si>
  <si>
    <t>IND/CAS/CHSS</t>
  </si>
  <si>
    <t>GMU Press</t>
  </si>
  <si>
    <t>IND/Ctr Justice,Ldrshp,Mgmt</t>
  </si>
  <si>
    <t>IND/Weisburd/Start-up</t>
  </si>
  <si>
    <t>IND/Weisburd</t>
  </si>
  <si>
    <t>IND/Willis, James</t>
  </si>
  <si>
    <t>Pool/Lum</t>
  </si>
  <si>
    <t>IND/Lum</t>
  </si>
  <si>
    <t>IND/Wilson D</t>
  </si>
  <si>
    <t>IND/Gould</t>
  </si>
  <si>
    <t>IND/Gallagher</t>
  </si>
  <si>
    <t>Summer Pay</t>
  </si>
  <si>
    <t># of years</t>
  </si>
  <si>
    <t>Biology Lab</t>
  </si>
  <si>
    <t>IND/Fryxell</t>
  </si>
  <si>
    <t>IND/van Hoek</t>
  </si>
  <si>
    <t>IND/Baranova</t>
  </si>
  <si>
    <t>Pool/Liotta</t>
  </si>
  <si>
    <t>Chemistry Grants &amp; Contracts</t>
  </si>
  <si>
    <t>Chemistry Lab</t>
  </si>
  <si>
    <t>Chemistry Instruction</t>
  </si>
  <si>
    <t>IND/Chemistry Dept</t>
  </si>
  <si>
    <t>Pool/Chemistry</t>
  </si>
  <si>
    <t>Chemistry Summer</t>
  </si>
  <si>
    <t>IND/Chen</t>
  </si>
  <si>
    <t>IND/Couch</t>
  </si>
  <si>
    <t>IND/Schreifels</t>
  </si>
  <si>
    <t>IND/Foster</t>
  </si>
  <si>
    <t>IND/Weatherspoon</t>
  </si>
  <si>
    <t>Pool/Schrifels</t>
  </si>
  <si>
    <t>Pool/CHRC</t>
  </si>
  <si>
    <t>Student Video Center Course Fees</t>
  </si>
  <si>
    <t>WGMU-Radio Course Fees</t>
  </si>
  <si>
    <t>IND/Maibach</t>
  </si>
  <si>
    <t>POOL/Zhao, X</t>
  </si>
  <si>
    <t>IND/Jones, G.</t>
  </si>
  <si>
    <t>IND/McCabe</t>
  </si>
  <si>
    <t>Center for Neuroeconomics</t>
  </si>
  <si>
    <t>IND/Center for Neuroeconomics</t>
  </si>
  <si>
    <t>IND/Petrie</t>
  </si>
  <si>
    <t>ICES Operations</t>
  </si>
  <si>
    <t>N VA Writing Project</t>
  </si>
  <si>
    <t>Pool/Lawrence, S.</t>
  </si>
  <si>
    <t>ESP Vans</t>
  </si>
  <si>
    <t>IND/ESP Dept</t>
  </si>
  <si>
    <t>Environmental Sci &amp; Policy Summer</t>
  </si>
  <si>
    <t>ESP Grants &amp; Contracts</t>
  </si>
  <si>
    <t>Environ Sci &amp; Policy Instruction</t>
  </si>
  <si>
    <t>Pool/ESP Dept</t>
  </si>
  <si>
    <t>Environmental Sci &amp; Policy Lab</t>
  </si>
  <si>
    <t>PEREC Grants &amp; Contracts</t>
  </si>
  <si>
    <t>PEREC</t>
  </si>
  <si>
    <t>IND/Potomac Environ. Res &amp; Ed</t>
  </si>
  <si>
    <t>IND/Weeks</t>
  </si>
  <si>
    <t>IND/Edwards, C.</t>
  </si>
  <si>
    <t>IND/Crate</t>
  </si>
  <si>
    <t>IND/Jones</t>
  </si>
  <si>
    <t>University Professor/Winkler</t>
  </si>
  <si>
    <t>IND/Mod &amp; Class Language</t>
  </si>
  <si>
    <t>MCL Course Fees</t>
  </si>
  <si>
    <t>IND/Zhang, K</t>
  </si>
  <si>
    <t>Geography Grants &amp; Contracts</t>
  </si>
  <si>
    <t>Pool/Wong</t>
  </si>
  <si>
    <t>IND/Greet</t>
  </si>
  <si>
    <t>CHNM Workshops &amp; Services</t>
  </si>
  <si>
    <t>Math Grants &amp; Contracts</t>
  </si>
  <si>
    <t>Math Learning Center</t>
  </si>
  <si>
    <t>Mathematics Instruction</t>
  </si>
  <si>
    <t>IND Math Dept</t>
  </si>
  <si>
    <t>Mathematics Summer</t>
  </si>
  <si>
    <t>COMPLETE COS Grants &amp; Contracts</t>
  </si>
  <si>
    <t>Rev/Ctr/Applica/Math</t>
  </si>
  <si>
    <t>Math Courses for High Schoolers</t>
  </si>
  <si>
    <t>Pool/Mathematics</t>
  </si>
  <si>
    <t>IND/Seshaiyer</t>
  </si>
  <si>
    <t>IND/Emelianenko</t>
  </si>
  <si>
    <t>IND/Lawrence</t>
  </si>
  <si>
    <t>IND/Wanner</t>
  </si>
  <si>
    <t>IND/Sander</t>
  </si>
  <si>
    <t>IND/Goldin</t>
  </si>
  <si>
    <t>IND/Walnut</t>
  </si>
  <si>
    <t>IND/Sauer</t>
  </si>
  <si>
    <t>IND/Anderson D</t>
  </si>
  <si>
    <t>IND/Sauer K</t>
  </si>
  <si>
    <t>IND/Satija</t>
  </si>
  <si>
    <t>IND/Tian</t>
  </si>
  <si>
    <t>IND/Satyapal</t>
  </si>
  <si>
    <t>IND/Rubin</t>
  </si>
  <si>
    <t>IND/Gliozzi</t>
  </si>
  <si>
    <t>IND/Weingartner</t>
  </si>
  <si>
    <t>IND/Richards</t>
  </si>
  <si>
    <t>IND/Meier</t>
  </si>
  <si>
    <t>IND/Mishin</t>
  </si>
  <si>
    <t>IND/Rosenberg</t>
  </si>
  <si>
    <t>IND/Summers</t>
  </si>
  <si>
    <t>IND/Duxbury</t>
  </si>
  <si>
    <t>IND/Eckenwiler</t>
  </si>
  <si>
    <t>IND/McKnight</t>
  </si>
  <si>
    <t>IND/Kaplan</t>
  </si>
  <si>
    <t>POOL/Kaplan</t>
  </si>
  <si>
    <t>IND/Abramson</t>
  </si>
  <si>
    <t>IND/Ouagrham-Gormley</t>
  </si>
  <si>
    <t>IND/Witte</t>
  </si>
  <si>
    <t>Pool/Social Work</t>
  </si>
  <si>
    <t>Social Work Contract Course Share</t>
  </si>
  <si>
    <t>Social Work Summer</t>
  </si>
  <si>
    <t>Center for Child Welfare</t>
  </si>
  <si>
    <t>Social Work Department-Masters</t>
  </si>
  <si>
    <t>Bachelor of Social Work</t>
  </si>
  <si>
    <t>Social Work Grants &amp; Contracts</t>
  </si>
  <si>
    <t>IND/Wolf-Branigin</t>
  </si>
  <si>
    <t>Pool/Davis, Molly</t>
  </si>
  <si>
    <t>Pool/Wolf-Branigin</t>
  </si>
  <si>
    <t>IND/Tompkins</t>
  </si>
  <si>
    <t>IND/Davis M</t>
  </si>
  <si>
    <t>IND/CLG/M Davis</t>
  </si>
  <si>
    <t>IND/Rome</t>
  </si>
  <si>
    <t>Pool/Ritchie</t>
  </si>
  <si>
    <t>IND/Lester</t>
  </si>
  <si>
    <t>AFAM Contract Course Share</t>
  </si>
  <si>
    <t>African&amp;African AM Studies Instruct</t>
  </si>
  <si>
    <t>Religious Studies Grants &amp; Contract</t>
  </si>
  <si>
    <t>Biodefense Initiatives</t>
  </si>
  <si>
    <t>IND/Ctr Proteomics &amp; Molecular Med</t>
  </si>
  <si>
    <t>Ctr Proteomics &amp; Molecular Medicine</t>
  </si>
  <si>
    <t>Life Sciences Grants &amp; Contracts</t>
  </si>
  <si>
    <t>Pool/Willet</t>
  </si>
  <si>
    <t>IND/Petricoin</t>
  </si>
  <si>
    <t>IND/Wu, Y.</t>
  </si>
  <si>
    <t>IND/Kinser</t>
  </si>
  <si>
    <t>IND/Liotta</t>
  </si>
  <si>
    <t>IND/Bailey</t>
  </si>
  <si>
    <t>IND/Wulfkuhl</t>
  </si>
  <si>
    <t>IND/Seto</t>
  </si>
  <si>
    <t>Shared Rsrch&amp; Inst Facility Opers</t>
  </si>
  <si>
    <t>SRIF Grants &amp; Contracts</t>
  </si>
  <si>
    <t>IND/Chandhoke</t>
  </si>
  <si>
    <t>IND/Huff</t>
  </si>
  <si>
    <t>Global Islamic Studies G &amp; C</t>
  </si>
  <si>
    <t>Pool/Ctr Justice, Ldrshp, Mgmt</t>
  </si>
  <si>
    <t>University Professor/Mastrofski</t>
  </si>
  <si>
    <t>IND/Rudes</t>
  </si>
  <si>
    <t>IND/Portillo</t>
  </si>
  <si>
    <t>POOL/Wilson</t>
  </si>
  <si>
    <t>IND/Merola</t>
  </si>
  <si>
    <t>Biology Instruction</t>
  </si>
  <si>
    <t>Sociology Summer</t>
  </si>
  <si>
    <t>English Summer</t>
  </si>
  <si>
    <t>Economics Summer</t>
  </si>
  <si>
    <t>Womens Studies Summer</t>
  </si>
  <si>
    <t>Global Affairs Summer</t>
  </si>
  <si>
    <t>Modern &amp; Classical Languages Summer</t>
  </si>
  <si>
    <t>History/Art History Summer</t>
  </si>
  <si>
    <t>Public Affairs Summer</t>
  </si>
  <si>
    <t>Cultural Studies Summer</t>
  </si>
  <si>
    <t>Religion Summer</t>
  </si>
  <si>
    <t>BIS Summer</t>
  </si>
  <si>
    <t>Higher Education Program Summer</t>
  </si>
  <si>
    <t>Psychology Summer</t>
  </si>
  <si>
    <t>CHSS Summer</t>
  </si>
  <si>
    <t>Communications Summer</t>
  </si>
  <si>
    <t>Philosophy Summer</t>
  </si>
  <si>
    <t>BRL Security</t>
  </si>
  <si>
    <t>BRL Animal Care</t>
  </si>
  <si>
    <t>NCBID Grants &amp; Contracts</t>
  </si>
  <si>
    <t>CAPMM Grants &amp; Contracts</t>
  </si>
  <si>
    <t>CHP&amp;E Revenue/Various</t>
  </si>
  <si>
    <t>IND/Ctr for Health Policy</t>
  </si>
  <si>
    <t>CHP&amp;E Grants &amp; Contracts</t>
  </si>
  <si>
    <t>Health Policy Instruction</t>
  </si>
  <si>
    <t>IND/Nichols</t>
  </si>
  <si>
    <t>CGS Faculty Grant Eckenwiler</t>
  </si>
  <si>
    <t>Pool/CHPRE</t>
  </si>
  <si>
    <t>Nursing Faculty</t>
  </si>
  <si>
    <t>PW Initiatives</t>
  </si>
  <si>
    <t>Saudi Project</t>
  </si>
  <si>
    <t>Spec Proj-Nursing</t>
  </si>
  <si>
    <t>Secretariat WHO Ctrs</t>
  </si>
  <si>
    <t>IND/School of Nursing</t>
  </si>
  <si>
    <t>Nursing Books and Videos</t>
  </si>
  <si>
    <t>Rev/Sage Project</t>
  </si>
  <si>
    <t>CHHS Course Fees</t>
  </si>
  <si>
    <t>Health &amp; Human Services Summer</t>
  </si>
  <si>
    <t>CHHS Contract Course</t>
  </si>
  <si>
    <t>Pool/Choi</t>
  </si>
  <si>
    <t>Pool/Maddox</t>
  </si>
  <si>
    <t>IND/Butler</t>
  </si>
  <si>
    <t>Pool/Sorrell</t>
  </si>
  <si>
    <t>IND/Gerber</t>
  </si>
  <si>
    <t>Pool/Butler</t>
  </si>
  <si>
    <t>IND/Gaffney</t>
  </si>
  <si>
    <t>IND/Alemi</t>
  </si>
  <si>
    <t>Pool/Gerber</t>
  </si>
  <si>
    <t>IND/Maddox</t>
  </si>
  <si>
    <t>CHHS Faculty Practice</t>
  </si>
  <si>
    <t>CHHS Development</t>
  </si>
  <si>
    <t>CHHS Marketing</t>
  </si>
  <si>
    <t>CHHS Academic Affairs</t>
  </si>
  <si>
    <t>Pool/CHHS</t>
  </si>
  <si>
    <t>Pool/Saudi Project</t>
  </si>
  <si>
    <t>CHHS Deans Reserve</t>
  </si>
  <si>
    <t>IND/CHHS</t>
  </si>
  <si>
    <t>CHHS Dean's Office Admin</t>
  </si>
  <si>
    <t>CHHS Grants &amp; Contracts</t>
  </si>
  <si>
    <t>CHHS Grad Admissions</t>
  </si>
  <si>
    <t>CHHS Premium Programs</t>
  </si>
  <si>
    <t>CHHS Graduate Assistants</t>
  </si>
  <si>
    <t>CHHS Hermeneutics Institutes</t>
  </si>
  <si>
    <t>IND/CCID</t>
  </si>
  <si>
    <t>C-CID</t>
  </si>
  <si>
    <t>IND/Weinstein, Ali</t>
  </si>
  <si>
    <t>Global &amp; Community Health</t>
  </si>
  <si>
    <t>IND/GCH</t>
  </si>
  <si>
    <t>Gerontology Program</t>
  </si>
  <si>
    <t>Health Administration &amp; Policy</t>
  </si>
  <si>
    <t>Pool/Hadley</t>
  </si>
  <si>
    <t>IND/Keyser</t>
  </si>
  <si>
    <t>IND/Wojtusiak</t>
  </si>
  <si>
    <t>IND/HAP</t>
  </si>
  <si>
    <t>POOL/Wojtusiak</t>
  </si>
  <si>
    <t>Annual Quality Improvement Event</t>
  </si>
  <si>
    <t>IND/Cuellar</t>
  </si>
  <si>
    <t>Discovery Science &amp; Health Inform</t>
  </si>
  <si>
    <t>Art Support Umbrella</t>
  </si>
  <si>
    <t>CVPA Dean's Office Administration</t>
  </si>
  <si>
    <t>Music License Fees</t>
  </si>
  <si>
    <t>CVPA Grants &amp; Contracts</t>
  </si>
  <si>
    <t>CVPA Summer</t>
  </si>
  <si>
    <t>Heritage Chair Activities</t>
  </si>
  <si>
    <t>Heritage Chair</t>
  </si>
  <si>
    <t>IND/CVPA</t>
  </si>
  <si>
    <t>Dean's Reserve</t>
  </si>
  <si>
    <t>CVPA Graduate Academic Affairs</t>
  </si>
  <si>
    <t>CVPA Student Services</t>
  </si>
  <si>
    <t>Art Bus</t>
  </si>
  <si>
    <t>Gallery</t>
  </si>
  <si>
    <t>AVT Grants &amp; Contracts</t>
  </si>
  <si>
    <t>IND/Martin</t>
  </si>
  <si>
    <t>School of Art Bldg Lockers</t>
  </si>
  <si>
    <t>Inter-Art</t>
  </si>
  <si>
    <t>Art and Visual Technology Inst</t>
  </si>
  <si>
    <t>Art Education</t>
  </si>
  <si>
    <t>Graphic Art</t>
  </si>
  <si>
    <t>Photography</t>
  </si>
  <si>
    <t>Printmaking</t>
  </si>
  <si>
    <t>Studio Foundations</t>
  </si>
  <si>
    <t>MPS Student Activities</t>
  </si>
  <si>
    <t>Multimedia Performance Studio</t>
  </si>
  <si>
    <t>CFA Administration</t>
  </si>
  <si>
    <t>CFA Box Office</t>
  </si>
  <si>
    <t>CFA Rental Expenses</t>
  </si>
  <si>
    <t>CFA Artist Series</t>
  </si>
  <si>
    <t>CFA Production</t>
  </si>
  <si>
    <t>CFA Front of House</t>
  </si>
  <si>
    <t>CFA Equipment Reserve</t>
  </si>
  <si>
    <t>CFA Building Service</t>
  </si>
  <si>
    <t>CFA Utilities</t>
  </si>
  <si>
    <t>CFA Renovations</t>
  </si>
  <si>
    <t>CFA Marketing</t>
  </si>
  <si>
    <t>Friends of the Center for the Arts</t>
  </si>
  <si>
    <t>Faculty Arts Board</t>
  </si>
  <si>
    <t>Friends of Music</t>
  </si>
  <si>
    <t>CFA Development</t>
  </si>
  <si>
    <t>Dance Instruction</t>
  </si>
  <si>
    <t>Mid-Atlantic Region Dance Festival</t>
  </si>
  <si>
    <t>Music Instruction</t>
  </si>
  <si>
    <t>IND/Music</t>
  </si>
  <si>
    <t>Private Music</t>
  </si>
  <si>
    <t>Music Grants &amp; Contracts</t>
  </si>
  <si>
    <t>IND/RFG/Miller</t>
  </si>
  <si>
    <t>IND/Neill</t>
  </si>
  <si>
    <t>IND/Kanyan</t>
  </si>
  <si>
    <t>IND/Gardner</t>
  </si>
  <si>
    <t>IND/Gordon</t>
  </si>
  <si>
    <t>Vocal Studies</t>
  </si>
  <si>
    <t>Jazz Band</t>
  </si>
  <si>
    <t>Performing Arts Instr Improvements</t>
  </si>
  <si>
    <t>GMU Music Scholarship Concerts</t>
  </si>
  <si>
    <t>CVPA Restricted Music Instruments</t>
  </si>
  <si>
    <t>CVPA Music Instruments E&amp;G</t>
  </si>
  <si>
    <t>Theatre Grants &amp; Contracts</t>
  </si>
  <si>
    <t>Theatre Instruction</t>
  </si>
  <si>
    <t>University Players</t>
  </si>
  <si>
    <t>IND/CLG/Neshati</t>
  </si>
  <si>
    <t>CVPA Course Fees</t>
  </si>
  <si>
    <t>CVPA Courses</t>
  </si>
  <si>
    <t>Arts Management</t>
  </si>
  <si>
    <t>Film &amp; Video Studies</t>
  </si>
  <si>
    <t>Computer Games Design Instruction</t>
  </si>
  <si>
    <t>Computer Games Design Grants &amp; Cont</t>
  </si>
  <si>
    <t>HPAC Administration</t>
  </si>
  <si>
    <t>HPAC Production</t>
  </si>
  <si>
    <t>HPAC Artist Series</t>
  </si>
  <si>
    <t>HPAC Rental Expense</t>
  </si>
  <si>
    <t>HPAC Front of House</t>
  </si>
  <si>
    <t>HPAC Ticket Office</t>
  </si>
  <si>
    <t>HPAC Building Services</t>
  </si>
  <si>
    <t>PW Arts Center Planning</t>
  </si>
  <si>
    <t>HPAC Utilities</t>
  </si>
  <si>
    <t>HPAC Renovation</t>
  </si>
  <si>
    <t>HPAC Debt Service</t>
  </si>
  <si>
    <t>HPAC Equipment Reserve</t>
  </si>
  <si>
    <t>HPAC Marketing</t>
  </si>
  <si>
    <t>HPAC Development</t>
  </si>
  <si>
    <t>CVPA Development</t>
  </si>
  <si>
    <t>CVPA Finance &amp; Administration</t>
  </si>
  <si>
    <t>CVPA Marketing</t>
  </si>
  <si>
    <t>CFA Community Outreach</t>
  </si>
  <si>
    <t>TFA Production Costs</t>
  </si>
  <si>
    <t>TFA Special Projects</t>
  </si>
  <si>
    <t>TFA Administration</t>
  </si>
  <si>
    <t>Mason Festival</t>
  </si>
  <si>
    <t>AE Academic Production Support</t>
  </si>
  <si>
    <t>AE Art Galleries Support</t>
  </si>
  <si>
    <t>AE SOA Print Shop</t>
  </si>
  <si>
    <t>Vision Series - Provost</t>
  </si>
  <si>
    <t>Vision Series - CVPA</t>
  </si>
  <si>
    <t>Music Contract Course Share</t>
  </si>
  <si>
    <t>CEHD Self Generated Reserve</t>
  </si>
  <si>
    <t>CEHD Marketing Revenue Carry Forwar</t>
  </si>
  <si>
    <t>CEHD Dean's Office Administration</t>
  </si>
  <si>
    <t>CEHD Dean's Reserve</t>
  </si>
  <si>
    <t>Pool/CEHD</t>
  </si>
  <si>
    <t>Ind/CEHD</t>
  </si>
  <si>
    <t>IND/CIE</t>
  </si>
  <si>
    <t>E-Learning Design &amp; Research cnt</t>
  </si>
  <si>
    <t>Educ Ldrshp Outreach Prg(CORP3)</t>
  </si>
  <si>
    <t>Special/Teacher Ed Licensure Fulfl</t>
  </si>
  <si>
    <t>PhD Administration</t>
  </si>
  <si>
    <t>Ind/KIHd</t>
  </si>
  <si>
    <t>KIHd Grants &amp; Contracts</t>
  </si>
  <si>
    <t>Kellar Chair Earnings</t>
  </si>
  <si>
    <t>Rev/Kellar Ctr</t>
  </si>
  <si>
    <t>Rev/Chd Summer Camp</t>
  </si>
  <si>
    <t>Ctr for Education Policy G&amp;C</t>
  </si>
  <si>
    <t>IND/Ctr Educ Policy</t>
  </si>
  <si>
    <t>Math Educ Ctr Grants &amp; Contracts</t>
  </si>
  <si>
    <t>IND/Math Ed Center</t>
  </si>
  <si>
    <t>Adv Stud in Teaching &amp; Learning</t>
  </si>
  <si>
    <t>IND/COMPLETE (CEHD/COS)</t>
  </si>
  <si>
    <t>COMPLETE CEHD Grants &amp; Contracts</t>
  </si>
  <si>
    <t>CEHD Student Svcs G&amp;C</t>
  </si>
  <si>
    <t>Pool/CEHD Student Svcs</t>
  </si>
  <si>
    <t>CEHD Admissions</t>
  </si>
  <si>
    <t>SRHT Grants &amp; Contracts</t>
  </si>
  <si>
    <t>Pool/Rodgers</t>
  </si>
  <si>
    <t>IND/SRHT</t>
  </si>
  <si>
    <t>IND/Daniels</t>
  </si>
  <si>
    <t>IND/Brayley</t>
  </si>
  <si>
    <t>IND/Baker, Robert</t>
  </si>
  <si>
    <t>IND/Esherick</t>
  </si>
  <si>
    <t>IND/Center for Sport Management</t>
  </si>
  <si>
    <t>Pool/CAPH</t>
  </si>
  <si>
    <t>CAPH Grants &amp; Contracts</t>
  </si>
  <si>
    <t>Ctr for Rec&amp;Tour/Grants &amp; Contract</t>
  </si>
  <si>
    <t>IND/Ctr Digital Media Innov and Div</t>
  </si>
  <si>
    <t>IND/Fox</t>
  </si>
  <si>
    <t>IND/Buehl</t>
  </si>
  <si>
    <t>IND/Hjalmarson</t>
  </si>
  <si>
    <t>IND/Chung, Yoo Sun</t>
  </si>
  <si>
    <t>IND/Kidd, J.</t>
  </si>
  <si>
    <t>IND/King-Sears</t>
  </si>
  <si>
    <t>Ind/Sprague</t>
  </si>
  <si>
    <t>Ind/Dabbagh</t>
  </si>
  <si>
    <t>Ind/Norton</t>
  </si>
  <si>
    <t>IND/Clark</t>
  </si>
  <si>
    <t>IND/Kelly A E</t>
  </si>
  <si>
    <t>IND/Bannan-Ritland</t>
  </si>
  <si>
    <t>IND/Haley</t>
  </si>
  <si>
    <t>IND/Sheridan</t>
  </si>
  <si>
    <t>IND/Brigham</t>
  </si>
  <si>
    <t>IND/Baker,Pamela</t>
  </si>
  <si>
    <t>IND/Suh</t>
  </si>
  <si>
    <t>IND/Evmenova</t>
  </si>
  <si>
    <t>IND/Regan, Kelley</t>
  </si>
  <si>
    <t>IND/Bemak</t>
  </si>
  <si>
    <t>IND/Kitsantas</t>
  </si>
  <si>
    <t>IND/Rodgers</t>
  </si>
  <si>
    <t>Ind/Behrmann</t>
  </si>
  <si>
    <t>CRDC Course Activity</t>
  </si>
  <si>
    <t>Center for World Religions Seminars</t>
  </si>
  <si>
    <t>Pool/Nan</t>
  </si>
  <si>
    <t>Pool/Avruch</t>
  </si>
  <si>
    <t>IND/Bartoli</t>
  </si>
  <si>
    <t>IND/Korostelina</t>
  </si>
  <si>
    <t>IND/Gopin</t>
  </si>
  <si>
    <t>IND/Cheldelin</t>
  </si>
  <si>
    <t>IND/Lyons</t>
  </si>
  <si>
    <t>IND/Cobb</t>
  </si>
  <si>
    <t>IND/Lebaron</t>
  </si>
  <si>
    <t>Cobb Rsrch Acct</t>
  </si>
  <si>
    <t>IND/Sandole</t>
  </si>
  <si>
    <t>IND/Avruch</t>
  </si>
  <si>
    <t>IND/W Warfield</t>
  </si>
  <si>
    <t>Statistics</t>
  </si>
  <si>
    <t>IND/Sutton</t>
  </si>
  <si>
    <t>IND/Statistics</t>
  </si>
  <si>
    <t>Statistics Grants &amp; Contracts</t>
  </si>
  <si>
    <t>IND/Tang</t>
  </si>
  <si>
    <t>IND/Gantz</t>
  </si>
  <si>
    <t>IND/Carr</t>
  </si>
  <si>
    <t>IND/Miller</t>
  </si>
  <si>
    <t>IND/Diao</t>
  </si>
  <si>
    <t>Statistics Consulting Center</t>
  </si>
  <si>
    <t>IND/Rosenberger</t>
  </si>
  <si>
    <t>IND/Hieb</t>
  </si>
  <si>
    <t>IND/C4I Center</t>
  </si>
  <si>
    <t>C4I Grants &amp; Contracts</t>
  </si>
  <si>
    <t>IND/Laskey</t>
  </si>
  <si>
    <t>IND/Van Trees (PI)</t>
  </si>
  <si>
    <t>Pool/Laskey</t>
  </si>
  <si>
    <t>Pool/Levis</t>
  </si>
  <si>
    <t>Pool/Chang</t>
  </si>
  <si>
    <t>Pool/Pullen</t>
  </si>
  <si>
    <t>IND/Zaidi</t>
  </si>
  <si>
    <t>OIC Conferences</t>
  </si>
  <si>
    <t>C4I Conferences</t>
  </si>
  <si>
    <t>IND/Levitt</t>
  </si>
  <si>
    <t>IND/Costa</t>
  </si>
  <si>
    <t>IND/Chang</t>
  </si>
  <si>
    <t>IND/CCS</t>
  </si>
  <si>
    <t>CCS Grants &amp; Contracts</t>
  </si>
  <si>
    <t>Pool/Carr</t>
  </si>
  <si>
    <t>IND/Wegman</t>
  </si>
  <si>
    <t>Pool/Houck</t>
  </si>
  <si>
    <t>IND/USE/CEIE</t>
  </si>
  <si>
    <t>CEIE Grants &amp; Contracts</t>
  </si>
  <si>
    <t>Civil Environ Infra Engineering</t>
  </si>
  <si>
    <t>Goodings Initiatives</t>
  </si>
  <si>
    <t>IND/Houck</t>
  </si>
  <si>
    <t>IND/Venigalla</t>
  </si>
  <si>
    <t>CEIE Chair Initiatives</t>
  </si>
  <si>
    <t>POOL/Sood Conference</t>
  </si>
  <si>
    <t>IND/Sood</t>
  </si>
  <si>
    <t>IND/ECEB</t>
  </si>
  <si>
    <t>E-Center Grants &amp; Contracts</t>
  </si>
  <si>
    <t>CSIS Grants &amp; Contracts</t>
  </si>
  <si>
    <t>IND/CSIS</t>
  </si>
  <si>
    <t>Pool/Jajodia</t>
  </si>
  <si>
    <t>Computer Science Dept</t>
  </si>
  <si>
    <t>ISE Grants &amp; Contracts</t>
  </si>
  <si>
    <t>IND/Computer Science</t>
  </si>
  <si>
    <t>CS Grants &amp; Contracts</t>
  </si>
  <si>
    <t>IND/Aydin</t>
  </si>
  <si>
    <t>Pool/Chen, Jim X.</t>
  </si>
  <si>
    <t>IND/Stavrou</t>
  </si>
  <si>
    <t>IND/Lien</t>
  </si>
  <si>
    <t>POOL/White,E</t>
  </si>
  <si>
    <t>IND/Allbeck</t>
  </si>
  <si>
    <t>IND/Domeniconi</t>
  </si>
  <si>
    <t>IND/Duric</t>
  </si>
  <si>
    <t>IND/Menasce</t>
  </si>
  <si>
    <t>IND/Simon R</t>
  </si>
  <si>
    <t>IND/J Chen</t>
  </si>
  <si>
    <t>IND/Kosecka</t>
  </si>
  <si>
    <t>IND/Tecuci</t>
  </si>
  <si>
    <t>IND/Dejong</t>
  </si>
  <si>
    <t>IND/Pullen</t>
  </si>
  <si>
    <t>IND/Setia</t>
  </si>
  <si>
    <t>IND/Wang</t>
  </si>
  <si>
    <t>Pool/Duric</t>
  </si>
  <si>
    <t>Pool/Tecuci</t>
  </si>
  <si>
    <t>Pool/Menasce</t>
  </si>
  <si>
    <t>Pool/Richards</t>
  </si>
  <si>
    <t>IND/Luke</t>
  </si>
  <si>
    <t>Pool/Wijesekera</t>
  </si>
  <si>
    <t>IND/Lin, Jessica</t>
  </si>
  <si>
    <t>Pool/Barbara</t>
  </si>
  <si>
    <t>Pool/Domeniconi</t>
  </si>
  <si>
    <t>IND/Li, Fei</t>
  </si>
  <si>
    <t>IND/Rangwala</t>
  </si>
  <si>
    <t>Pool/Sood</t>
  </si>
  <si>
    <t>IND/White</t>
  </si>
  <si>
    <t>Pool/Offutt</t>
  </si>
  <si>
    <t>Pool/Kerschberg</t>
  </si>
  <si>
    <t>IND/Wang, X</t>
  </si>
  <si>
    <t>IND/Motro</t>
  </si>
  <si>
    <t>IND/Brodsky</t>
  </si>
  <si>
    <t>IND/Offutt</t>
  </si>
  <si>
    <t>IND/Kerschberg</t>
  </si>
  <si>
    <t>IND/Ammann</t>
  </si>
  <si>
    <t>IND/Barbara</t>
  </si>
  <si>
    <t>IND/Wijesekera</t>
  </si>
  <si>
    <t>Telecommunication Program</t>
  </si>
  <si>
    <t>Electrical Engineering Dept</t>
  </si>
  <si>
    <t>IND/ECE</t>
  </si>
  <si>
    <t>Pool/ECE</t>
  </si>
  <si>
    <t>ECE Contract Credit</t>
  </si>
  <si>
    <t>ECE Grants &amp; Contracts</t>
  </si>
  <si>
    <t>IND/Gaj</t>
  </si>
  <si>
    <t>IND/Paris</t>
  </si>
  <si>
    <t>IND/RAO</t>
  </si>
  <si>
    <t>IND/Jabbari</t>
  </si>
  <si>
    <t>IND/Ioannou</t>
  </si>
  <si>
    <t>IND/Manitius</t>
  </si>
  <si>
    <t>IND/Mark</t>
  </si>
  <si>
    <t>Pool/Mulpuri</t>
  </si>
  <si>
    <t>Pool/Jabbari</t>
  </si>
  <si>
    <t>IND/Sikdar</t>
  </si>
  <si>
    <t>Fac Start-up ECE Nelson, J.</t>
  </si>
  <si>
    <t>Pool/Wage</t>
  </si>
  <si>
    <t>IND/Peixoto</t>
  </si>
  <si>
    <t>IND/Ephraim</t>
  </si>
  <si>
    <t>Legacy Indirect ECE</t>
  </si>
  <si>
    <t>IND/Wage</t>
  </si>
  <si>
    <t>IND/Levis</t>
  </si>
  <si>
    <t>IND/Mulpuri</t>
  </si>
  <si>
    <t>Pool/Hintz</t>
  </si>
  <si>
    <t>IND/Elder</t>
  </si>
  <si>
    <t>BioEngineering Initiatives Pancrazi</t>
  </si>
  <si>
    <t>Pool/Mark</t>
  </si>
  <si>
    <t>Fac Start-up ECE Sikdar, S.</t>
  </si>
  <si>
    <t>IND/Nelson, Jill</t>
  </si>
  <si>
    <t>IND/Li, Qiliang</t>
  </si>
  <si>
    <t>IND/Kaps</t>
  </si>
  <si>
    <t>IND/Learning Agents Center</t>
  </si>
  <si>
    <t>Learning Agents Center G &amp; C</t>
  </si>
  <si>
    <t>POOL/Boicu</t>
  </si>
  <si>
    <t>IND/Boicu</t>
  </si>
  <si>
    <t>Info &amp; Software Eng Dept</t>
  </si>
  <si>
    <t>SEOR Grants &amp; Contracts</t>
  </si>
  <si>
    <t>IND/SEOR</t>
  </si>
  <si>
    <t>SE Contract Course Share</t>
  </si>
  <si>
    <t>Systems Eng &amp; Operations Research</t>
  </si>
  <si>
    <t>Pool/SEOR</t>
  </si>
  <si>
    <t>IND/C Chen</t>
  </si>
  <si>
    <t>Pool/Nash</t>
  </si>
  <si>
    <t>Pool/Sherry</t>
  </si>
  <si>
    <t>IND/Ganesan</t>
  </si>
  <si>
    <t>POOL/Shortle</t>
  </si>
  <si>
    <t>IND/Hoffman</t>
  </si>
  <si>
    <t>IND/Pachowicz</t>
  </si>
  <si>
    <t>Pool/Brouse</t>
  </si>
  <si>
    <t>IND/Chen C H</t>
  </si>
  <si>
    <t>IND/Shortle</t>
  </si>
  <si>
    <t>IND/Loerch</t>
  </si>
  <si>
    <t>IND/Sherry</t>
  </si>
  <si>
    <t>IND/Nash</t>
  </si>
  <si>
    <t>IND/Sofer</t>
  </si>
  <si>
    <t>IND/Brouse</t>
  </si>
  <si>
    <t>IND/Adelman</t>
  </si>
  <si>
    <t>IND/Griffiths</t>
  </si>
  <si>
    <t>IT/General  Educ Programs</t>
  </si>
  <si>
    <t>CDIS Grants &amp; Contracts</t>
  </si>
  <si>
    <t>Ctr for Air Transportation G &amp; C</t>
  </si>
  <si>
    <t>IND/Ctr for Air Trans Research</t>
  </si>
  <si>
    <t>IND/Jajodia</t>
  </si>
  <si>
    <t>IND/ISRC</t>
  </si>
  <si>
    <t>ISRC Grants &amp; Contracts</t>
  </si>
  <si>
    <t>IND/Cntr Smart Power Grids (CSPG)</t>
  </si>
  <si>
    <t>Cntr Smart Power Grids Initiatives</t>
  </si>
  <si>
    <t>CSPG Grants &amp; Contracts</t>
  </si>
  <si>
    <t>Law Instruction</t>
  </si>
  <si>
    <t>Law Summer</t>
  </si>
  <si>
    <t>Law School Schol (central use only)</t>
  </si>
  <si>
    <t>Law School Scholarships</t>
  </si>
  <si>
    <t>Law School Grants &amp; Contracts</t>
  </si>
  <si>
    <t>University Capital Match Law</t>
  </si>
  <si>
    <t>Pool/Mc Carthy</t>
  </si>
  <si>
    <t>IND/Kicklighter</t>
  </si>
  <si>
    <t>Pool/Law School</t>
  </si>
  <si>
    <t>IND/Parr</t>
  </si>
  <si>
    <t>Law Library E&amp;G</t>
  </si>
  <si>
    <t>VIVA Law School</t>
  </si>
  <si>
    <t>IND/Law School</t>
  </si>
  <si>
    <t>SOL Dean's Office Administration</t>
  </si>
  <si>
    <t>SOL Contract Course Share</t>
  </si>
  <si>
    <t>Law Dean Grants &amp; Contracts</t>
  </si>
  <si>
    <t>Law Dean Reserve</t>
  </si>
  <si>
    <t>Law Premium Programs</t>
  </si>
  <si>
    <t>Law School CLE</t>
  </si>
  <si>
    <t>Law Student Services</t>
  </si>
  <si>
    <t>American Constitution Society</t>
  </si>
  <si>
    <t>Graduate Student Bar Assoc</t>
  </si>
  <si>
    <t>SBA Social</t>
  </si>
  <si>
    <t>SBA International Law</t>
  </si>
  <si>
    <t>Civil Rights Law Journal</t>
  </si>
  <si>
    <t>Business Law Society</t>
  </si>
  <si>
    <t>Assoc for Public Interest Law</t>
  </si>
  <si>
    <t>Asian Pacific Amer Law Stdts</t>
  </si>
  <si>
    <t>Christian Legal Society</t>
  </si>
  <si>
    <t>Thomas Moore Society</t>
  </si>
  <si>
    <t>Gay/Lesbian Law Students</t>
  </si>
  <si>
    <t>Alternative Dispute Resolution</t>
  </si>
  <si>
    <t>Law Students for 2nd Amend</t>
  </si>
  <si>
    <t>Delta Theta Phi</t>
  </si>
  <si>
    <t>Student Bar Assoc Admin Payroll</t>
  </si>
  <si>
    <t>Phi Delta Phi</t>
  </si>
  <si>
    <t>Literary Magazine</t>
  </si>
  <si>
    <t>Journal of Law, Econ &amp; Policy</t>
  </si>
  <si>
    <t>Mason Law Republicans</t>
  </si>
  <si>
    <t>American Civil Liberties Union</t>
  </si>
  <si>
    <t>Student Animal Legal Defense Fund</t>
  </si>
  <si>
    <t>Student Bar Assoc Admin</t>
  </si>
  <si>
    <t>COS Summer</t>
  </si>
  <si>
    <t>COS Instruction</t>
  </si>
  <si>
    <t>Start Up Expenses</t>
  </si>
  <si>
    <t>COS Dean Administration</t>
  </si>
  <si>
    <t>COS Course Fees</t>
  </si>
  <si>
    <t>IND/College of Science</t>
  </si>
  <si>
    <t>COS IT</t>
  </si>
  <si>
    <t>Cos Events</t>
  </si>
  <si>
    <t>COS Facilities</t>
  </si>
  <si>
    <t>Cntr for Biodiversity &amp; Sustain</t>
  </si>
  <si>
    <t>Governor's School</t>
  </si>
  <si>
    <t>Reserve Account COS</t>
  </si>
  <si>
    <t>COS Grants &amp; Contracts</t>
  </si>
  <si>
    <t>IND/Computational Social Sciences</t>
  </si>
  <si>
    <t>BRL Debt Service</t>
  </si>
  <si>
    <t>Pool/COS</t>
  </si>
  <si>
    <t>IND/Space Weather Lab</t>
  </si>
  <si>
    <t>Biosci/Bioinformatics/Biotech G &amp; C</t>
  </si>
  <si>
    <t>CEOSR Grants &amp; Contracts</t>
  </si>
  <si>
    <t>IND/CEOSR</t>
  </si>
  <si>
    <t>IND/Kwiatkowski</t>
  </si>
  <si>
    <t>COS Premium Programs</t>
  </si>
  <si>
    <t>IND/Jafri</t>
  </si>
  <si>
    <t>IND/Klimov</t>
  </si>
  <si>
    <t>IND/Vaisman</t>
  </si>
  <si>
    <t>Atmosph, Ocean &amp; Earth Sci Instr</t>
  </si>
  <si>
    <t>Atmospheric, Ocean, &amp; Earth Sci G&amp;C</t>
  </si>
  <si>
    <t>IND/DelSole</t>
  </si>
  <si>
    <t>IND/Houser, P.</t>
  </si>
  <si>
    <t>Transport/Dispersion Modeling Confr</t>
  </si>
  <si>
    <t>IND/Atmospheric, Oceanic &amp; Earth Sc</t>
  </si>
  <si>
    <t>IND/Straus</t>
  </si>
  <si>
    <t>IND/Schneider</t>
  </si>
  <si>
    <t>IND/Klinger</t>
  </si>
  <si>
    <t>IND/Shukla</t>
  </si>
  <si>
    <t>IND/McBride</t>
  </si>
  <si>
    <t>AOES Summer</t>
  </si>
  <si>
    <t>IND/Boybeyi</t>
  </si>
  <si>
    <t>IND/Lohner</t>
  </si>
  <si>
    <t>IND/Papa</t>
  </si>
  <si>
    <t>IND/Yang, Chi</t>
  </si>
  <si>
    <t>IND/Poland</t>
  </si>
  <si>
    <t>IND/Weigel</t>
  </si>
  <si>
    <t>Pool/Zhang, Jie</t>
  </si>
  <si>
    <t>IND/Dere</t>
  </si>
  <si>
    <t>Pool/Cebral</t>
  </si>
  <si>
    <t>IND/Sheng, H</t>
  </si>
  <si>
    <t>IND/Odstrcil</t>
  </si>
  <si>
    <t>IND/Bilitza</t>
  </si>
  <si>
    <t>IND/Blaisten-Barojas</t>
  </si>
  <si>
    <t>IND/Becker</t>
  </si>
  <si>
    <t>Pool/Chi Yang</t>
  </si>
  <si>
    <t>IND/Cebral</t>
  </si>
  <si>
    <t>IND/Zhang J</t>
  </si>
  <si>
    <t>Pool/Di</t>
  </si>
  <si>
    <t>IND/Di</t>
  </si>
  <si>
    <t>CSISS Grants &amp; Contracts</t>
  </si>
  <si>
    <t>IND/CSISS</t>
  </si>
  <si>
    <t>CISC Grants &amp; Contracts</t>
  </si>
  <si>
    <t>IND/CISC</t>
  </si>
  <si>
    <t>IND/CQS</t>
  </si>
  <si>
    <t>Ctr Quant Studies Grnts &amp; Contracts</t>
  </si>
  <si>
    <t>Ctr Comp Fluid Dyn Grants &amp; Cntrcts</t>
  </si>
  <si>
    <t>IND/CFD</t>
  </si>
  <si>
    <t>Pool/CISC</t>
  </si>
  <si>
    <t>Pool/GGS</t>
  </si>
  <si>
    <t>IND/Geographic Information</t>
  </si>
  <si>
    <t>Geography &amp; Geoinfo Sciences Inst</t>
  </si>
  <si>
    <t>Geographic Info Science Grants&amp;Cont</t>
  </si>
  <si>
    <t>Geography &amp; Geoinfo Sci Lab Fees</t>
  </si>
  <si>
    <t>IND/Qu</t>
  </si>
  <si>
    <t>IND/Chiu L.</t>
  </si>
  <si>
    <t>IND/Hao</t>
  </si>
  <si>
    <t>IND/Wong</t>
  </si>
  <si>
    <t>IND/Zolnik</t>
  </si>
  <si>
    <t>IND/Yang Phil</t>
  </si>
  <si>
    <t>IND/Yang R</t>
  </si>
  <si>
    <t>IND/Leslie</t>
  </si>
  <si>
    <t>IND/Sun, Donglian</t>
  </si>
  <si>
    <t>Microbiomic Analysis Ctr Grnts&amp;Cont</t>
  </si>
  <si>
    <t>IND/Microbiomic Analysis Ctr</t>
  </si>
  <si>
    <t>Ctr Clean Water &amp; Sust Tech G &amp; C</t>
  </si>
  <si>
    <t>IND/CTR for Environmental Sci&amp;Tech</t>
  </si>
  <si>
    <t>Ctr Environmental Sci &amp; Tech G &amp; C</t>
  </si>
  <si>
    <t>MBA Administration</t>
  </si>
  <si>
    <t>Executive MBA</t>
  </si>
  <si>
    <t>Technology Management Program</t>
  </si>
  <si>
    <t>Real Estate Entrepreneurship (CREE)</t>
  </si>
  <si>
    <t>Real Estate Premium</t>
  </si>
  <si>
    <t>Accounting Instruction</t>
  </si>
  <si>
    <t>Accounting Chair</t>
  </si>
  <si>
    <t>ISOM Instruction</t>
  </si>
  <si>
    <t>Eminent Scholar Eakin Chair</t>
  </si>
  <si>
    <t>ISOM Chair</t>
  </si>
  <si>
    <t>Finance Instruction</t>
  </si>
  <si>
    <t>Finance Chair</t>
  </si>
  <si>
    <t>Management Instruction</t>
  </si>
  <si>
    <t>Management Chair</t>
  </si>
  <si>
    <t>IND/Marketing</t>
  </si>
  <si>
    <t>Marketing Instruction</t>
  </si>
  <si>
    <t>Marketing Chair</t>
  </si>
  <si>
    <t>Student Research Support</t>
  </si>
  <si>
    <t>Executive Training</t>
  </si>
  <si>
    <t>IND/Davis</t>
  </si>
  <si>
    <t>IND/Sommer</t>
  </si>
  <si>
    <t>IND/Laporte</t>
  </si>
  <si>
    <t>IND/Gifford</t>
  </si>
  <si>
    <t>IND/Start-up/Anacker</t>
  </si>
  <si>
    <t>IND/Olmstead</t>
  </si>
  <si>
    <t>IND/Startup/Finkelstein</t>
  </si>
  <si>
    <t>IND/Startup/Davidson</t>
  </si>
  <si>
    <t>IND/Startup/Heineman-Pieper</t>
  </si>
  <si>
    <t>IND/Thatchenkery</t>
  </si>
  <si>
    <t>Tenured Faculty Research Tolchin</t>
  </si>
  <si>
    <t>IND/Goldstone</t>
  </si>
  <si>
    <t>IND/Mayer</t>
  </si>
  <si>
    <t>IND/Rozell</t>
  </si>
  <si>
    <t>IND/Reinert</t>
  </si>
  <si>
    <t>IND/Pfiffner</t>
  </si>
  <si>
    <t>IND/Petersen</t>
  </si>
  <si>
    <t>IND/McNeely</t>
  </si>
  <si>
    <t>IND/Malawer</t>
  </si>
  <si>
    <t>IND/High</t>
  </si>
  <si>
    <t>IND/Hart</t>
  </si>
  <si>
    <t>IND/Fauntroy</t>
  </si>
  <si>
    <t>IND/Auerswald</t>
  </si>
  <si>
    <t>IND/Wedel</t>
  </si>
  <si>
    <t>IND/Nicogossian</t>
  </si>
  <si>
    <t>IND/McClain</t>
  </si>
  <si>
    <t>IND/Fritschler</t>
  </si>
  <si>
    <t>IND/Koizumi</t>
  </si>
  <si>
    <t>IND/Root</t>
  </si>
  <si>
    <t>IND/Rudder</t>
  </si>
  <si>
    <t>IND/Huges Hallett</t>
  </si>
  <si>
    <t>IND/Frendak-Blume</t>
  </si>
  <si>
    <t>IND/Shelley</t>
  </si>
  <si>
    <t>IND/Acs</t>
  </si>
  <si>
    <t>Rozell SRA 08</t>
  </si>
  <si>
    <t>IND/Startup/Schneider</t>
  </si>
  <si>
    <t>IND/Startup/Listokin</t>
  </si>
  <si>
    <t>IND/Startup/Rajan</t>
  </si>
  <si>
    <t>IND/Addleson</t>
  </si>
  <si>
    <t>IND/Ruth</t>
  </si>
  <si>
    <t>IND/Benson</t>
  </si>
  <si>
    <t>IND/Perry</t>
  </si>
  <si>
    <t>IND/Armor</t>
  </si>
  <si>
    <t>IND/Haynes</t>
  </si>
  <si>
    <t>Legacies Conference</t>
  </si>
  <si>
    <t>IND/Dinan</t>
  </si>
  <si>
    <t>IND/Hill</t>
  </si>
  <si>
    <t>IND/Fuller</t>
  </si>
  <si>
    <t>IND/Button</t>
  </si>
  <si>
    <t>IND/Schintler</t>
  </si>
  <si>
    <t>IND/Kulkarni</t>
  </si>
  <si>
    <t>Pool/Gifford</t>
  </si>
  <si>
    <t>Pool/Ruth</t>
  </si>
  <si>
    <t>Pool/Shelley</t>
  </si>
  <si>
    <t>Pool/Fuller</t>
  </si>
  <si>
    <t>Pool/Executive Training</t>
  </si>
  <si>
    <t>Eminent Scholar/Goldstone</t>
  </si>
  <si>
    <t>Eminent Scholar/Haynes</t>
  </si>
  <si>
    <t>University Professor/Button</t>
  </si>
  <si>
    <t>University Professor/Tolchin</t>
  </si>
  <si>
    <t>University Professor/Acs</t>
  </si>
  <si>
    <t>University Professor/Pfiffner</t>
  </si>
  <si>
    <t>Eminent Scholar/Fuller</t>
  </si>
  <si>
    <t>TPOL Contract Share-Carryforward</t>
  </si>
  <si>
    <t>PSOL Residual/Addleson</t>
  </si>
  <si>
    <t>Pool/POPP</t>
  </si>
  <si>
    <t>POPP Grants &amp; Contracts</t>
  </si>
  <si>
    <t>Peace Operations Revenue</t>
  </si>
  <si>
    <t>IND/Policy Analysis Ctr</t>
  </si>
  <si>
    <t>PAC Grants &amp; Contracts</t>
  </si>
  <si>
    <t>MEC Grants &amp; Contracts</t>
  </si>
  <si>
    <t>Rev/Int'l Business Dev</t>
  </si>
  <si>
    <t>International Program G &amp; C</t>
  </si>
  <si>
    <t>Public Works Mgmt &amp; Policy</t>
  </si>
  <si>
    <t>TPOL Distance Learning Inst</t>
  </si>
  <si>
    <t>MEC at PW Revenue</t>
  </si>
  <si>
    <t>IND/PTAP</t>
  </si>
  <si>
    <t>Entrepreneurship Admin</t>
  </si>
  <si>
    <t>FIC Match</t>
  </si>
  <si>
    <t>Business Center Admin</t>
  </si>
  <si>
    <t>PTAP Match</t>
  </si>
  <si>
    <t>IND/MEC</t>
  </si>
  <si>
    <t>Pool/Business Ctr.</t>
  </si>
  <si>
    <t>REV/MEC</t>
  </si>
  <si>
    <t>PTAP Grants &amp; Contracts</t>
  </si>
  <si>
    <t>Center for Regional Analysis</t>
  </si>
  <si>
    <t>CRA Grants &amp; Contracts</t>
  </si>
  <si>
    <t>SBDC Arlington G &amp; C</t>
  </si>
  <si>
    <t>VA State SBDC G &amp; C</t>
  </si>
  <si>
    <t>Arlington SBDC Match</t>
  </si>
  <si>
    <t>SBDC Fairfax G &amp; C</t>
  </si>
  <si>
    <t>ICASIT Grants &amp; Contracts</t>
  </si>
  <si>
    <t>Pool/Transportation Center</t>
  </si>
  <si>
    <t>Northern Virginia Chair</t>
  </si>
  <si>
    <t>Pool/Telework COOP</t>
  </si>
  <si>
    <t>Telework Center G &amp; C</t>
  </si>
  <si>
    <t>Transportation Center G&amp;C</t>
  </si>
  <si>
    <t>IND/Stough</t>
  </si>
  <si>
    <t>Space Policy Revenue</t>
  </si>
  <si>
    <t>Ctr for Sci &amp; Tech Policy Inst</t>
  </si>
  <si>
    <t>CSTP Grants &amp; Contracts</t>
  </si>
  <si>
    <t>SDRC Grants &amp; Contracts</t>
  </si>
  <si>
    <t>Pool/SDRC</t>
  </si>
  <si>
    <t>TraCCC Conferences &amp; Workshops</t>
  </si>
  <si>
    <t>IND/TraCCC</t>
  </si>
  <si>
    <t>IND/STARTUP/CESP</t>
  </si>
  <si>
    <t>Mercatus Center</t>
  </si>
  <si>
    <t>Provost Faculty Research G&amp;C</t>
  </si>
  <si>
    <t>Acad Prog Support</t>
  </si>
  <si>
    <t>Faculty Reserve</t>
  </si>
  <si>
    <t>Provost Enrollment Reserve</t>
  </si>
  <si>
    <t>Asst Professor Leave</t>
  </si>
  <si>
    <t>Faculty Study Leave</t>
  </si>
  <si>
    <t>Provost Dean Search</t>
  </si>
  <si>
    <t>Acad Admin Instruction</t>
  </si>
  <si>
    <t>Office of Sponsored Programs</t>
  </si>
  <si>
    <t>Pool/OSP</t>
  </si>
  <si>
    <t>OSP Grants &amp; Contracts</t>
  </si>
  <si>
    <t>BRL EHS E&amp;G</t>
  </si>
  <si>
    <t>Fire Safety Operations</t>
  </si>
  <si>
    <t>EHS Administration</t>
  </si>
  <si>
    <t>VP Research Projects</t>
  </si>
  <si>
    <t>State Fund Rsch Central</t>
  </si>
  <si>
    <t>VP Research Allocation</t>
  </si>
  <si>
    <t>IND/VP Research</t>
  </si>
  <si>
    <t>Animal Care</t>
  </si>
  <si>
    <t>Tech Transfer Allocable Expenses</t>
  </si>
  <si>
    <t>IND/Technology Transfer</t>
  </si>
  <si>
    <t>Ombudsman</t>
  </si>
  <si>
    <t>Assoc Provost Graduate Ed</t>
  </si>
  <si>
    <t>IND/Provost Special Projects</t>
  </si>
  <si>
    <t>Pool/Provost General</t>
  </si>
  <si>
    <t>IND/Marks</t>
  </si>
  <si>
    <t>Provost's Office Admin</t>
  </si>
  <si>
    <t>Provost Academic Support</t>
  </si>
  <si>
    <t>University Accreditation</t>
  </si>
  <si>
    <t>Assoc Provost Undergrad Ed</t>
  </si>
  <si>
    <t>Vice Provost Honors</t>
  </si>
  <si>
    <t>IND/Academic Affairs</t>
  </si>
  <si>
    <t>Grants &amp; Contracts Provost</t>
  </si>
  <si>
    <t>IND/Provost Reserve</t>
  </si>
  <si>
    <t>Research I Building Costs</t>
  </si>
  <si>
    <t>Engineering Building Debt Service</t>
  </si>
  <si>
    <t>China 1+2+1 E&amp;G</t>
  </si>
  <si>
    <t>Pool/Fairfax OCPE</t>
  </si>
  <si>
    <t>Krasnow Bldg Debt Service</t>
  </si>
  <si>
    <t>Provost Special Projects</t>
  </si>
  <si>
    <t>Research I Building Debt Service</t>
  </si>
  <si>
    <t>Dues and Memberships</t>
  </si>
  <si>
    <t>Arlington II Debt Service</t>
  </si>
  <si>
    <t>WAC Initiative</t>
  </si>
  <si>
    <t>GMU Teaching Center</t>
  </si>
  <si>
    <t>Jnl Soc History</t>
  </si>
  <si>
    <t>Faculty Senate</t>
  </si>
  <si>
    <t>Robprof Crew</t>
  </si>
  <si>
    <t>Robprof Trefil</t>
  </si>
  <si>
    <t>Robinson Professors</t>
  </si>
  <si>
    <t>Robinson Support</t>
  </si>
  <si>
    <t>IND/Ctr for Social Complexity</t>
  </si>
  <si>
    <t>Center for Social Complexity</t>
  </si>
  <si>
    <t>CSC Conf,Workshops&amp;Special Events</t>
  </si>
  <si>
    <t>Cnt for Global Ethics &amp; Related Act</t>
  </si>
  <si>
    <t>MCCS Reserves</t>
  </si>
  <si>
    <t>MCCS Revenue</t>
  </si>
  <si>
    <t>Mason Front Royal Education Center</t>
  </si>
  <si>
    <t>NVR College Fair</t>
  </si>
  <si>
    <t>Envision Search Names</t>
  </si>
  <si>
    <t>Admissions Technology</t>
  </si>
  <si>
    <t>International Evaluations</t>
  </si>
  <si>
    <t>Admissions Operations</t>
  </si>
  <si>
    <t>Admissions One-Time Funds</t>
  </si>
  <si>
    <t>Admissions Administration</t>
  </si>
  <si>
    <t>Washington Youth Sumit Environment</t>
  </si>
  <si>
    <t>Admissions Spec Proj</t>
  </si>
  <si>
    <t>Envison Program</t>
  </si>
  <si>
    <t>Washington Journalism &amp; Media Prog</t>
  </si>
  <si>
    <t>International Recruitment</t>
  </si>
  <si>
    <t>NVR College Fair -E&amp;G</t>
  </si>
  <si>
    <t>Alcanza College Fair</t>
  </si>
  <si>
    <t>Graduate College Fair</t>
  </si>
  <si>
    <t>Office of Stdt Fin Aid</t>
  </si>
  <si>
    <t>Unfunded Fin Aid Match</t>
  </si>
  <si>
    <t>Private Financial Aid</t>
  </si>
  <si>
    <t>Dept Tuition Grant Clearing</t>
  </si>
  <si>
    <t>Fed and State Financial Aid</t>
  </si>
  <si>
    <t>Office of the Registrar</t>
  </si>
  <si>
    <t>Eminent Scholars Match</t>
  </si>
  <si>
    <t>Eminent Scholars</t>
  </si>
  <si>
    <t>ETF Original Budget Only</t>
  </si>
  <si>
    <t>ETF Prior Yr Cash Reimb-Budget Only</t>
  </si>
  <si>
    <t>ASO Payments</t>
  </si>
  <si>
    <t>Instructional Equipment</t>
  </si>
  <si>
    <t>Academic Account Close</t>
  </si>
  <si>
    <t>FX/Conservation Studies Open Enroll</t>
  </si>
  <si>
    <t>Fairfax SOM Open Enrollment</t>
  </si>
  <si>
    <t>Fairfax PSOL Open Enrollment</t>
  </si>
  <si>
    <t>Fairfax Law School Open Enrollment</t>
  </si>
  <si>
    <t>Fairfax GSE Open Enrollment</t>
  </si>
  <si>
    <t>Fx Weekend Open Enrollment</t>
  </si>
  <si>
    <t>Ffx CVPA Contract Credit</t>
  </si>
  <si>
    <t>Ffx COS Contract Credit</t>
  </si>
  <si>
    <t>Fx Weekend Contract Credit</t>
  </si>
  <si>
    <t>Fx/Conserv Studies Contract Credit</t>
  </si>
  <si>
    <t>Fairfax CHSS Contract Credit</t>
  </si>
  <si>
    <t>Ffx SOM Contract Credit</t>
  </si>
  <si>
    <t>CIA-SOM</t>
  </si>
  <si>
    <t>Herndon Law School Open Enrollment</t>
  </si>
  <si>
    <t>Herndon CHSS Open Enrollment</t>
  </si>
  <si>
    <t>Herndon Weekend Open Enrollment</t>
  </si>
  <si>
    <t>Herndon SOM Open Enrollment</t>
  </si>
  <si>
    <t>Herndon Facilities</t>
  </si>
  <si>
    <t>Pr Wm Open Enrollment Admin</t>
  </si>
  <si>
    <t>Pr Wm CHSS Open Enrollment</t>
  </si>
  <si>
    <t>Pr Wm Weekend Open Enrollment</t>
  </si>
  <si>
    <t>Pr Wm COS Open Enrollment</t>
  </si>
  <si>
    <t>Krasnow Grants &amp; Contracts</t>
  </si>
  <si>
    <t>IND/Krasnow</t>
  </si>
  <si>
    <t>Merit Scholar 10 Krasnow</t>
  </si>
  <si>
    <t>IND/Kennedy</t>
  </si>
  <si>
    <t>IND/Dumas</t>
  </si>
  <si>
    <t>IND/Kabbani</t>
  </si>
  <si>
    <t>IND/Ascoli</t>
  </si>
  <si>
    <t>IND/Olds</t>
  </si>
  <si>
    <t>IND/Blackwell</t>
  </si>
  <si>
    <t>Grad Merit Scholarships</t>
  </si>
  <si>
    <t>Graduate Student Health Insurance</t>
  </si>
  <si>
    <t>Grad Merit Schol (central use only)</t>
  </si>
  <si>
    <t>Graduate Waivers</t>
  </si>
  <si>
    <t>Presidential Scholars</t>
  </si>
  <si>
    <t>UG Merit Schol (central use only)</t>
  </si>
  <si>
    <t>Merit Scholarships</t>
  </si>
  <si>
    <t>Undergrad GMU Grant</t>
  </si>
  <si>
    <t>University Scholars Expense</t>
  </si>
  <si>
    <t>Johnson Center Cinema</t>
  </si>
  <si>
    <t>Weekends</t>
  </si>
  <si>
    <t>Welcome Week</t>
  </si>
  <si>
    <t>Homecoming</t>
  </si>
  <si>
    <t>Student Leadership Training</t>
  </si>
  <si>
    <t>Int'l Fac/Staff Visa Processing</t>
  </si>
  <si>
    <t>International Programs</t>
  </si>
  <si>
    <t>International Programs &amp; Svcs</t>
  </si>
  <si>
    <t>International Student Svcs</t>
  </si>
  <si>
    <t>So To Speak</t>
  </si>
  <si>
    <t>Student Media Center</t>
  </si>
  <si>
    <t>Media Board</t>
  </si>
  <si>
    <t>GM View</t>
  </si>
  <si>
    <t>Broadside</t>
  </si>
  <si>
    <t>Volition</t>
  </si>
  <si>
    <t>Mason Cable Network</t>
  </si>
  <si>
    <t>Phoebe</t>
  </si>
  <si>
    <t>Hispanic Culture Review</t>
  </si>
  <si>
    <t>George Mason Review</t>
  </si>
  <si>
    <t>Connect2Mason</t>
  </si>
  <si>
    <t>VOXPOP</t>
  </si>
  <si>
    <t>Society of Professional Journalists</t>
  </si>
  <si>
    <t>WGMU Radio Station</t>
  </si>
  <si>
    <t>Student Transition Empowerment Prgm</t>
  </si>
  <si>
    <t>STEP Services</t>
  </si>
  <si>
    <t>Aguilas Mentoring Program</t>
  </si>
  <si>
    <t>LGBTQ Resources</t>
  </si>
  <si>
    <t>IND/Diversity Programs</t>
  </si>
  <si>
    <t>Model UN</t>
  </si>
  <si>
    <t>Lambda Sigma Sophomore NHS</t>
  </si>
  <si>
    <t>Amer Marketing Assoc</t>
  </si>
  <si>
    <t>Social Work Student Assoc</t>
  </si>
  <si>
    <t>Pi Sigma Alpha</t>
  </si>
  <si>
    <t>Mathematics Club</t>
  </si>
  <si>
    <t>Alpha Chi Honor Society</t>
  </si>
  <si>
    <t>Golden Key Honor Society</t>
  </si>
  <si>
    <t>Sigma Xi</t>
  </si>
  <si>
    <t>Undergraduate English Soc</t>
  </si>
  <si>
    <t>Pre-Optometry Club</t>
  </si>
  <si>
    <t>Philosophy Club</t>
  </si>
  <si>
    <t>French Club</t>
  </si>
  <si>
    <t>Pre-Pharmacy Society</t>
  </si>
  <si>
    <t>Sports Management Society</t>
  </si>
  <si>
    <t>Kappa Kappa Psi</t>
  </si>
  <si>
    <t>Sigma Alpha Iota</t>
  </si>
  <si>
    <t>Acad Empowerment Umb</t>
  </si>
  <si>
    <t>Phi Alpha Delta-Law Society</t>
  </si>
  <si>
    <t>Natl Society Collegiate School</t>
  </si>
  <si>
    <t>Alpha Phi Sigma</t>
  </si>
  <si>
    <t>LEAD</t>
  </si>
  <si>
    <t>psi chi</t>
  </si>
  <si>
    <t>Phi Mu Alpha</t>
  </si>
  <si>
    <t>Intl Research &amp; Editing Society</t>
  </si>
  <si>
    <t>Economics Society</t>
  </si>
  <si>
    <t>National Arts Educ Assoc</t>
  </si>
  <si>
    <t>Tau Sigma Transfer Honor Scoiety</t>
  </si>
  <si>
    <t>Pre-Dental Society</t>
  </si>
  <si>
    <t>Pi-Sigma Epsilon</t>
  </si>
  <si>
    <t>Delta Sigma Pi</t>
  </si>
  <si>
    <t>Student Govt Reserve</t>
  </si>
  <si>
    <t>Election Commission</t>
  </si>
  <si>
    <t>Stdt Parking Appeals Bd</t>
  </si>
  <si>
    <t>Student Govt Senate</t>
  </si>
  <si>
    <t>Student Government Admin</t>
  </si>
  <si>
    <t>Student Government Advisor Fund</t>
  </si>
  <si>
    <t>Rock On</t>
  </si>
  <si>
    <t>MBA Stdt Association</t>
  </si>
  <si>
    <t>Human Factors Student</t>
  </si>
  <si>
    <t>Graduate Student Umbrella</t>
  </si>
  <si>
    <t>Ind/Org Psych Stdt Assoc</t>
  </si>
  <si>
    <t>Sociology Grad Students</t>
  </si>
  <si>
    <t>MSW Student Association</t>
  </si>
  <si>
    <t>School of Public Policy Student Asc</t>
  </si>
  <si>
    <t>Applied Devl Psych Std Group</t>
  </si>
  <si>
    <t>Enviromental Science Policy Grad As</t>
  </si>
  <si>
    <t>Graduate Student Assembly</t>
  </si>
  <si>
    <t>Neuroscience Grad Std Org</t>
  </si>
  <si>
    <t>Graduate Arts Management</t>
  </si>
  <si>
    <t>GAPSA Assembly Arlington</t>
  </si>
  <si>
    <t>Criminology, Law &amp; Society Student</t>
  </si>
  <si>
    <t>GAPSA Assembly Prince William</t>
  </si>
  <si>
    <t>Folklore Round Table</t>
  </si>
  <si>
    <t>Grad Pride</t>
  </si>
  <si>
    <t>Indian Graduate Student Assco</t>
  </si>
  <si>
    <t>Graduate Political Science Society</t>
  </si>
  <si>
    <t>Graduate Stdt Travel fund</t>
  </si>
  <si>
    <t>Alpha Kappa Alpha</t>
  </si>
  <si>
    <t>Lambda Pi Chi</t>
  </si>
  <si>
    <t>Phi Beta Sigma</t>
  </si>
  <si>
    <t>Sigma Gamma Rho</t>
  </si>
  <si>
    <t>Interfraternity</t>
  </si>
  <si>
    <t>Panhellenic Council</t>
  </si>
  <si>
    <t>Delta Sigma Theta</t>
  </si>
  <si>
    <t>Lambda Upsilon Lambda</t>
  </si>
  <si>
    <t>Zeta Phi Beta</t>
  </si>
  <si>
    <t>Alpha Phi Alpha</t>
  </si>
  <si>
    <t>Phi Sigma Kappa</t>
  </si>
  <si>
    <t>Theta Chi</t>
  </si>
  <si>
    <t>Alpha Xi Delta</t>
  </si>
  <si>
    <t>Chi Omega</t>
  </si>
  <si>
    <t>Delta Chi</t>
  </si>
  <si>
    <t>Gamma Phi Beta</t>
  </si>
  <si>
    <t>Iota Phi Theta</t>
  </si>
  <si>
    <t>Kappa Phi Gamma Sorority</t>
  </si>
  <si>
    <t>Kappa Sigma</t>
  </si>
  <si>
    <t>Lambda Theta Phi Fraternity</t>
  </si>
  <si>
    <t>Phi Kappa Sigma</t>
  </si>
  <si>
    <t>Phi Kappa Theta</t>
  </si>
  <si>
    <t>Tau Kappa Epsilon</t>
  </si>
  <si>
    <t>Zeta Tau Alpha</t>
  </si>
  <si>
    <t>Chi Upsilon Sigma</t>
  </si>
  <si>
    <t>Sigma Phi Epsilon</t>
  </si>
  <si>
    <t>Pi Kappa Alpha</t>
  </si>
  <si>
    <t>Alpha Omicron Pi</t>
  </si>
  <si>
    <t>Chi Psi</t>
  </si>
  <si>
    <t>Kappa Phi Lambda</t>
  </si>
  <si>
    <t>Lambda Theta Alpha</t>
  </si>
  <si>
    <t>National Pan-Hellenic Council Admin</t>
  </si>
  <si>
    <t>Kappa Alpha Psi</t>
  </si>
  <si>
    <t>Multicultural Greek Council Admin</t>
  </si>
  <si>
    <t>Omega Psi Phi Fraternity, Inc.</t>
  </si>
  <si>
    <t>Panhellenic Admin</t>
  </si>
  <si>
    <t>Sigma Alpha Epsilon</t>
  </si>
  <si>
    <t>Pi Kappa Phi</t>
  </si>
  <si>
    <t>Alpha Epsilon Pi</t>
  </si>
  <si>
    <t>Alpha Phi</t>
  </si>
  <si>
    <t>Indian Student Assoc</t>
  </si>
  <si>
    <t>Saudi Student Assoc</t>
  </si>
  <si>
    <t>Persian Club</t>
  </si>
  <si>
    <t>Vietnamese stdt Assoc</t>
  </si>
  <si>
    <t>Hispanic Stdt Assoc</t>
  </si>
  <si>
    <t>Pakistan Students Assoc</t>
  </si>
  <si>
    <t>Bolivian Culture Assoc</t>
  </si>
  <si>
    <t>Cambodian Stdt Society</t>
  </si>
  <si>
    <t>Caribbean Student Assoc</t>
  </si>
  <si>
    <t>International Week</t>
  </si>
  <si>
    <t>Bengali Patriots</t>
  </si>
  <si>
    <t>Russian Club</t>
  </si>
  <si>
    <t>Hellenic Society</t>
  </si>
  <si>
    <t>Kurdistan Student Association</t>
  </si>
  <si>
    <t>Somali Students Association</t>
  </si>
  <si>
    <t>Chinese Stdt Scholar Assoc</t>
  </si>
  <si>
    <t>Arab Student Assoc</t>
  </si>
  <si>
    <t>African Student Assoc</t>
  </si>
  <si>
    <t>GMU Bhangra</t>
  </si>
  <si>
    <t>Global Nomads Student Assc.</t>
  </si>
  <si>
    <t>Filipino Cultural Assoc</t>
  </si>
  <si>
    <t>Ahmadiyya Muslim Student Assoc</t>
  </si>
  <si>
    <t>Muslim Student Assoc</t>
  </si>
  <si>
    <t>Catholic Campus Ministry</t>
  </si>
  <si>
    <t>Later Day Saints Stdt Assoc</t>
  </si>
  <si>
    <t>Chinese Christian Fellow</t>
  </si>
  <si>
    <t>Korean Bible Study</t>
  </si>
  <si>
    <t>Stdt Govt Campus Ministry</t>
  </si>
  <si>
    <t>Hillel Jewish Students</t>
  </si>
  <si>
    <t>Gathering (The)</t>
  </si>
  <si>
    <t>University Bible Fellowship</t>
  </si>
  <si>
    <t>Sikh Student Association</t>
  </si>
  <si>
    <t>Epic Movement</t>
  </si>
  <si>
    <t>Nashim</t>
  </si>
  <si>
    <t>International Youth Fellowship</t>
  </si>
  <si>
    <t>Chi Alpha Christian Fellowship</t>
  </si>
  <si>
    <t>Christians on Campus</t>
  </si>
  <si>
    <t>Bridges International</t>
  </si>
  <si>
    <t>Fellowship of Catholic Univ Student</t>
  </si>
  <si>
    <t>Music Production Club</t>
  </si>
  <si>
    <t>Patriot Motorsports</t>
  </si>
  <si>
    <t>George Mason Medieval Swordsmanship</t>
  </si>
  <si>
    <t>Communication Graduate Student Asso</t>
  </si>
  <si>
    <t>GMU Printmakers Guild</t>
  </si>
  <si>
    <t>Semper Fidelis Society</t>
  </si>
  <si>
    <t>Noteworthy Women's A Cappella Group</t>
  </si>
  <si>
    <t>George Mason Organic Garden Assoc.</t>
  </si>
  <si>
    <t>George Mason Quidditch Club</t>
  </si>
  <si>
    <t>Students for Sensible Drug Policy</t>
  </si>
  <si>
    <t>Badminton Club</t>
  </si>
  <si>
    <t>Stand OUT</t>
  </si>
  <si>
    <t>Table Tennis Club</t>
  </si>
  <si>
    <t>College Republicans</t>
  </si>
  <si>
    <t>Game Analysis &amp; Design Interest Grp</t>
  </si>
  <si>
    <t>SAGE (Stud. w/Abilities Gaining Ent</t>
  </si>
  <si>
    <t>Urbanknowlogy 101</t>
  </si>
  <si>
    <t>Winterguard</t>
  </si>
  <si>
    <t>Students for Life</t>
  </si>
  <si>
    <t>Asian Pacific American Coalition</t>
  </si>
  <si>
    <t>Azucar, GMU Salsa Club</t>
  </si>
  <si>
    <t>Chess Club</t>
  </si>
  <si>
    <t>Independent Arts Collective</t>
  </si>
  <si>
    <t>George Mason Swing Club</t>
  </si>
  <si>
    <t>GMU Quiz Bowl</t>
  </si>
  <si>
    <t>Capoeira Club (GMU)</t>
  </si>
  <si>
    <t>NAACP</t>
  </si>
  <si>
    <t>Akoma Circle</t>
  </si>
  <si>
    <t>GMU Anime Club</t>
  </si>
  <si>
    <t>Black Student Alliance</t>
  </si>
  <si>
    <t>Pride Alliance</t>
  </si>
  <si>
    <t>Breakfamous</t>
  </si>
  <si>
    <t>Secular Student Alliance</t>
  </si>
  <si>
    <t>Middle East Etcetera</t>
  </si>
  <si>
    <t>Mason International Justice</t>
  </si>
  <si>
    <t>Tango Club</t>
  </si>
  <si>
    <t>Life Choices for Students</t>
  </si>
  <si>
    <t>Love Her Fiercely</t>
  </si>
  <si>
    <t>Feminist Student Organization</t>
  </si>
  <si>
    <t>Artery</t>
  </si>
  <si>
    <t>GMU College Democrats</t>
  </si>
  <si>
    <t>Information Society Movement</t>
  </si>
  <si>
    <t>George Mason Aviation Club</t>
  </si>
  <si>
    <t>Society of Bioengineers</t>
  </si>
  <si>
    <t>Armed Forces Comm&amp;Electronics Assoc</t>
  </si>
  <si>
    <t>Soc of Amer Military Engineers</t>
  </si>
  <si>
    <t>American Soc for Microbiology</t>
  </si>
  <si>
    <t>Theta Tau</t>
  </si>
  <si>
    <t>Mason AMP</t>
  </si>
  <si>
    <t>Society for Network Engineers</t>
  </si>
  <si>
    <t>GMU Environmental Action Group</t>
  </si>
  <si>
    <t>American Inst of Graphic Arts</t>
  </si>
  <si>
    <t>GMU USGBC Student Chapter</t>
  </si>
  <si>
    <t>Alpha Epsilon Delta</t>
  </si>
  <si>
    <t>Natl Soc black Engrs</t>
  </si>
  <si>
    <t>Chemistry Club</t>
  </si>
  <si>
    <t>IEEE</t>
  </si>
  <si>
    <t>GMU Pre-Dental Society</t>
  </si>
  <si>
    <t>Student Nurses Assoc</t>
  </si>
  <si>
    <t>Stdts in Neuroscience</t>
  </si>
  <si>
    <t>Gamma Theta Upsilon</t>
  </si>
  <si>
    <t>Amer Society Civil Engrs</t>
  </si>
  <si>
    <t>Soc of Hispanic Prof Engrs</t>
  </si>
  <si>
    <t>Society Women Engrs</t>
  </si>
  <si>
    <t>Habitat for Humanity</t>
  </si>
  <si>
    <t>Students Helping Honduras</t>
  </si>
  <si>
    <t>Amnesty International</t>
  </si>
  <si>
    <t>Rotaract</t>
  </si>
  <si>
    <t>DC Outfitters</t>
  </si>
  <si>
    <t>Volunteer/Service Umbrella</t>
  </si>
  <si>
    <t>Alpha Phi Omega</t>
  </si>
  <si>
    <t>Best Buddies GMU</t>
  </si>
  <si>
    <t>Circle K International</t>
  </si>
  <si>
    <t>The Optimist Club</t>
  </si>
  <si>
    <t>Invisible Child</t>
  </si>
  <si>
    <t>Student Funding Board Expenses</t>
  </si>
  <si>
    <t>Student Funding Board Reserve</t>
  </si>
  <si>
    <t>Student Organization Admin</t>
  </si>
  <si>
    <t>Student Health Center Arlington</t>
  </si>
  <si>
    <t>Health &amp; Fitness Expo</t>
  </si>
  <si>
    <t>Student Health Center</t>
  </si>
  <si>
    <t>IND/Health/Wellness Ctr</t>
  </si>
  <si>
    <t>Alcohol &amp; Drug Educ Programming</t>
  </si>
  <si>
    <t>Wellness Education Payroll</t>
  </si>
  <si>
    <t>IND/Braun</t>
  </si>
  <si>
    <t>IND/Schulte</t>
  </si>
  <si>
    <t>IND/Kirkland</t>
  </si>
  <si>
    <t>IND/Dawson</t>
  </si>
  <si>
    <t>Sexual Assault Administration</t>
  </si>
  <si>
    <t>Sexual Assault Programming</t>
  </si>
  <si>
    <t>Health Education Programming</t>
  </si>
  <si>
    <t>Wellness Educ Resrce Rm Programming</t>
  </si>
  <si>
    <t>Psych Clinic</t>
  </si>
  <si>
    <t>Counseling &amp; Psych. Services</t>
  </si>
  <si>
    <t>Counseling &amp; Psych Programs</t>
  </si>
  <si>
    <t>CAPS Outreach</t>
  </si>
  <si>
    <t>Peer Empowerment Prgm</t>
  </si>
  <si>
    <t>Learning Services</t>
  </si>
  <si>
    <t>Career Services Course Fees</t>
  </si>
  <si>
    <t>Careers Unlimited</t>
  </si>
  <si>
    <t>IND/Carretta</t>
  </si>
  <si>
    <t>Careers Develop Grants &amp; Contracts</t>
  </si>
  <si>
    <t>Careers Unlimited OLD</t>
  </si>
  <si>
    <t>Coop Program</t>
  </si>
  <si>
    <t>Early Identification Prgm</t>
  </si>
  <si>
    <t>Rev/EIP2</t>
  </si>
  <si>
    <t>Early ID Grants &amp; Contracts</t>
  </si>
  <si>
    <t>IND/Cadenas</t>
  </si>
  <si>
    <t>Orientation</t>
  </si>
  <si>
    <t>Orientation Student Leadership</t>
  </si>
  <si>
    <t>Orientation Family Programs</t>
  </si>
  <si>
    <t>Disablility Student Programs</t>
  </si>
  <si>
    <t>Disability Support Services</t>
  </si>
  <si>
    <t>Arlington Student Recreation</t>
  </si>
  <si>
    <t>UL Arlington Admin</t>
  </si>
  <si>
    <t>UL Capital Improvements</t>
  </si>
  <si>
    <t>Special Services Project</t>
  </si>
  <si>
    <t>University Life Carryfwd Reserve</t>
  </si>
  <si>
    <t>Univ Life Grants &amp; Contracts</t>
  </si>
  <si>
    <t>University Life - PW</t>
  </si>
  <si>
    <t>ULPW Programs</t>
  </si>
  <si>
    <t>Campus-Wide Leadership Steering Com</t>
  </si>
  <si>
    <t>UL OTI</t>
  </si>
  <si>
    <t>IND/University Life</t>
  </si>
  <si>
    <t>Assoc Dean Univ Life</t>
  </si>
  <si>
    <t>Arlington UL Programs</t>
  </si>
  <si>
    <t>Leadership Development Initiatives</t>
  </si>
  <si>
    <t>LEAD Education Administration</t>
  </si>
  <si>
    <t>ELI Operations</t>
  </si>
  <si>
    <t>IND/ELI</t>
  </si>
  <si>
    <t>ELI Support Services</t>
  </si>
  <si>
    <t>ELI Association Dean</t>
  </si>
  <si>
    <t>ELI Insurance</t>
  </si>
  <si>
    <t>ELI Activities</t>
  </si>
  <si>
    <t>ELI Reserve</t>
  </si>
  <si>
    <t>ELI Community Education</t>
  </si>
  <si>
    <t>Capital Connect Grants &amp; Contracts</t>
  </si>
  <si>
    <t>Master Control</t>
  </si>
  <si>
    <t>FFX Classroom Support IH</t>
  </si>
  <si>
    <t>Learning Space Design</t>
  </si>
  <si>
    <t>Internal Sponsored CT Events</t>
  </si>
  <si>
    <t>Pr Wm Classroom Support</t>
  </si>
  <si>
    <t>Classroom Technologies</t>
  </si>
  <si>
    <t>FFX Classroom Support Rob</t>
  </si>
  <si>
    <t>Arlington Classroom Support</t>
  </si>
  <si>
    <t>Classroom Tech External Events</t>
  </si>
  <si>
    <t>Learning Support Services Admin</t>
  </si>
  <si>
    <t>LSS Events</t>
  </si>
  <si>
    <t>Online Learning Resources</t>
  </si>
  <si>
    <t>Learning Support Services</t>
  </si>
  <si>
    <t>LSS Labs</t>
  </si>
  <si>
    <t>GMU-TV</t>
  </si>
  <si>
    <t>GMU TV Events</t>
  </si>
  <si>
    <t>Project Management Office</t>
  </si>
  <si>
    <t>Vice President for Info Tech</t>
  </si>
  <si>
    <t>Library Automation</t>
  </si>
  <si>
    <t>CWIS/Mason Link</t>
  </si>
  <si>
    <t>IND/Library</t>
  </si>
  <si>
    <t>IND/Koda</t>
  </si>
  <si>
    <t>Pool/Library</t>
  </si>
  <si>
    <t>Library Research Materials</t>
  </si>
  <si>
    <t>Library Renovations</t>
  </si>
  <si>
    <t>Fenwick Library</t>
  </si>
  <si>
    <t>Johnson Center Library</t>
  </si>
  <si>
    <t>Special Collections &amp; Archives</t>
  </si>
  <si>
    <t>Library Salary Reserve Account</t>
  </si>
  <si>
    <t>Library Fee Based Services</t>
  </si>
  <si>
    <t>Lib/Borrow Svcs</t>
  </si>
  <si>
    <t>Fenwick Library GOVDOCS Wages</t>
  </si>
  <si>
    <t>Fenwick Library ILLDAD Wages</t>
  </si>
  <si>
    <t>Fenwick Library RCMS Wages</t>
  </si>
  <si>
    <t>Fenwick Lib Spec Coll/Archive Wages</t>
  </si>
  <si>
    <t>VIVA Grants &amp; Contracts</t>
  </si>
  <si>
    <t>VIVA Main Library</t>
  </si>
  <si>
    <t>Wash Library Consortium</t>
  </si>
  <si>
    <t>Loudoun Desktop Support</t>
  </si>
  <si>
    <t>Prince Wm Desktop Support</t>
  </si>
  <si>
    <t>FFX Desktop Support</t>
  </si>
  <si>
    <t>Technology Support Services</t>
  </si>
  <si>
    <t>Arlington Desktop Support</t>
  </si>
  <si>
    <t>Advanced Desktop Technology</t>
  </si>
  <si>
    <t>Integrated Systems</t>
  </si>
  <si>
    <t>Email Systems and Accounts</t>
  </si>
  <si>
    <t>Student Datacomm</t>
  </si>
  <si>
    <t>Student Telecom</t>
  </si>
  <si>
    <t>PBX Operations</t>
  </si>
  <si>
    <t>Diversity Advisory Board</t>
  </si>
  <si>
    <t>Assistive Technology Initiative</t>
  </si>
  <si>
    <t>ADA Compliance</t>
  </si>
  <si>
    <t>Diversity Leadership Council</t>
  </si>
  <si>
    <t>IND/University Equity Office</t>
  </si>
  <si>
    <t>Legislative Affairs</t>
  </si>
  <si>
    <t>Mason Hall Special Furniture,Equip</t>
  </si>
  <si>
    <t>Mason Hall Operations</t>
  </si>
  <si>
    <t>President External Affairs</t>
  </si>
  <si>
    <t>Mathy House Functions</t>
  </si>
  <si>
    <t>Executive Affairs Supply</t>
  </si>
  <si>
    <t>Executive Special Projects</t>
  </si>
  <si>
    <t>President's Office Administration</t>
  </si>
  <si>
    <t>Institutional Dues &amp; Memberships</t>
  </si>
  <si>
    <t>Osher LLI at George Mason Univ</t>
  </si>
  <si>
    <t>Executive Printer Paper</t>
  </si>
  <si>
    <t>Board of Visitors</t>
  </si>
  <si>
    <t>Miscellaneous Advances</t>
  </si>
  <si>
    <t>State Loan</t>
  </si>
  <si>
    <t>Accounts Payable Department</t>
  </si>
  <si>
    <t>Student Accounts</t>
  </si>
  <si>
    <t>State Bank Over/Short</t>
  </si>
  <si>
    <t>Cash Office &amp; ALM Operations</t>
  </si>
  <si>
    <t>Cashier Local Over/Short</t>
  </si>
  <si>
    <t>Steven A. Gerson Memorial Loan</t>
  </si>
  <si>
    <t>Collection Fees</t>
  </si>
  <si>
    <t>Debt Set-off Collections</t>
  </si>
  <si>
    <t>Attorney General Collections</t>
  </si>
  <si>
    <t>Bequests</t>
  </si>
  <si>
    <t>Fiscal Services Office</t>
  </si>
  <si>
    <t>General Accounting Department</t>
  </si>
  <si>
    <t>Central Receiving</t>
  </si>
  <si>
    <t>Purchasing Office</t>
  </si>
  <si>
    <t>eVA</t>
  </si>
  <si>
    <t>Public-Private Education Act (PPEA)</t>
  </si>
  <si>
    <t>Finance Administrative Systems Team</t>
  </si>
  <si>
    <t>Nursing Faculty Loan Local Clearing</t>
  </si>
  <si>
    <t>Local Chargeback Clearing</t>
  </si>
  <si>
    <t>Unidentified Deposit</t>
  </si>
  <si>
    <t>B/R Special Pmt Clearing</t>
  </si>
  <si>
    <t>Student Payment Clearing</t>
  </si>
  <si>
    <t>IAT Unapplied Cash</t>
  </si>
  <si>
    <t>Credit Card Charges</t>
  </si>
  <si>
    <t>BR Cash Account</t>
  </si>
  <si>
    <t>BR Unapplied Cash</t>
  </si>
  <si>
    <t>Third Party/Contracts Clearing</t>
  </si>
  <si>
    <t>Retirement of Indebtedness</t>
  </si>
  <si>
    <t>Perkins Loan Local Clearing</t>
  </si>
  <si>
    <t>Returned Check Clearing</t>
  </si>
  <si>
    <t>BOA Visa Pcard Clearing</t>
  </si>
  <si>
    <t>1098T Contract Courses Clearing</t>
  </si>
  <si>
    <t>Installment Plans Clearing</t>
  </si>
  <si>
    <t>Refunds Clearing</t>
  </si>
  <si>
    <t>GE Mastercard PCard Clearing</t>
  </si>
  <si>
    <t>Faculty/Staff Enrichment Day</t>
  </si>
  <si>
    <t>CommonHealth Programs</t>
  </si>
  <si>
    <t>HR Consulting/Legal Services</t>
  </si>
  <si>
    <t>Human Resources Administration</t>
  </si>
  <si>
    <t>Health/Safety</t>
  </si>
  <si>
    <t>Staff Recruiting</t>
  </si>
  <si>
    <t>Training Office</t>
  </si>
  <si>
    <t>Payroll Office</t>
  </si>
  <si>
    <t>Pool/OSP Payroll Receivable</t>
  </si>
  <si>
    <t>People Admin</t>
  </si>
  <si>
    <t>Crim Conviction Pre-emp Backgrnd Ck</t>
  </si>
  <si>
    <t>Payroll Receivable</t>
  </si>
  <si>
    <t>Compensation Central Adjustments</t>
  </si>
  <si>
    <t>University Special Pmts</t>
  </si>
  <si>
    <t>Unemployment Comp</t>
  </si>
  <si>
    <t>Incentive Award Program</t>
  </si>
  <si>
    <t>Inactive HR Home Org Holding</t>
  </si>
  <si>
    <t>Fringe Benefit Pool</t>
  </si>
  <si>
    <t>Workers' Comp Clearing</t>
  </si>
  <si>
    <t>Mason Links AE</t>
  </si>
  <si>
    <t>Mason Links</t>
  </si>
  <si>
    <t>Office of Budget and Planning</t>
  </si>
  <si>
    <t>Student Rating Instruction</t>
  </si>
  <si>
    <t>Mail Room Operations</t>
  </si>
  <si>
    <t>Mail-Messenger</t>
  </si>
  <si>
    <t>Mail-Processing</t>
  </si>
  <si>
    <t>Child Dev. Ctr. Debt Service</t>
  </si>
  <si>
    <t>CDC Workshop</t>
  </si>
  <si>
    <t>CDC - Camps</t>
  </si>
  <si>
    <t>CDC Utilities</t>
  </si>
  <si>
    <t>CDC Operations</t>
  </si>
  <si>
    <t>Residence Hall Renovation</t>
  </si>
  <si>
    <t>Potomac Heights Recoveries</t>
  </si>
  <si>
    <t>Housing Leases</t>
  </si>
  <si>
    <t>Guest Housing</t>
  </si>
  <si>
    <t>Housing Hall Utilities</t>
  </si>
  <si>
    <t>Student Telecom Services</t>
  </si>
  <si>
    <t>Housing Administration</t>
  </si>
  <si>
    <t>Housing Operations</t>
  </si>
  <si>
    <t>Student Housing Revenue</t>
  </si>
  <si>
    <t>Residence Life Programs</t>
  </si>
  <si>
    <t>Housing LLCs</t>
  </si>
  <si>
    <t>Housing Ops Debt Svc</t>
  </si>
  <si>
    <t>VCU-Arlington Phones</t>
  </si>
  <si>
    <t>Campus Ministry Phone</t>
  </si>
  <si>
    <t>University Bank Phones</t>
  </si>
  <si>
    <t>Prince William Copy Ctr Ops</t>
  </si>
  <si>
    <t>Print Svcs Admin Card Op</t>
  </si>
  <si>
    <t>Arlington Campus Copy Ctr Ops</t>
  </si>
  <si>
    <t>Pay for Print Ops</t>
  </si>
  <si>
    <t>Print Svcs Retail Revenue</t>
  </si>
  <si>
    <t>Johnson Ctr Operations</t>
  </si>
  <si>
    <t>Johnson Ctr Houskeeping</t>
  </si>
  <si>
    <t>Johnson Ctr Utilities</t>
  </si>
  <si>
    <t>Student Centers Administration</t>
  </si>
  <si>
    <t>SUB I Operations</t>
  </si>
  <si>
    <t>SUB I Housekeeping</t>
  </si>
  <si>
    <t>SUB I Facility Maint</t>
  </si>
  <si>
    <t>Johnson Ctr Equip</t>
  </si>
  <si>
    <t>Johnson Ctr Renovations</t>
  </si>
  <si>
    <t>Johnson Ctr Debt Service</t>
  </si>
  <si>
    <t>SUB I Utilities</t>
  </si>
  <si>
    <t>SUB I Debt Service</t>
  </si>
  <si>
    <t>Campus Access Prince William B&amp;G</t>
  </si>
  <si>
    <t>CA Special Projects</t>
  </si>
  <si>
    <t>CA Major Lot Repair</t>
  </si>
  <si>
    <t>Debt Service Parking Lots</t>
  </si>
  <si>
    <t>Campus Access PW Debt</t>
  </si>
  <si>
    <t>Campus Access Reserve</t>
  </si>
  <si>
    <t>Parking Garage Debt Svc</t>
  </si>
  <si>
    <t>Arlington Parking Debt Service</t>
  </si>
  <si>
    <t>Parking Garage II</t>
  </si>
  <si>
    <t>Parking Deck II Debt Service</t>
  </si>
  <si>
    <t>Sandy Creek Parking Deck Utilities</t>
  </si>
  <si>
    <t>Parking Deck III Utilities</t>
  </si>
  <si>
    <t>Mason Pond Parking Deck Utilities</t>
  </si>
  <si>
    <t>Parking Deck III Debt Svc</t>
  </si>
  <si>
    <t>Parking Deck III</t>
  </si>
  <si>
    <t>West Campus Connector Debt Service</t>
  </si>
  <si>
    <t>CA Parking Deck Debt Reserve</t>
  </si>
  <si>
    <t>CA Clearing Account</t>
  </si>
  <si>
    <t>CA Operations</t>
  </si>
  <si>
    <t>Standard Parking Expense</t>
  </si>
  <si>
    <t>Parking Garage</t>
  </si>
  <si>
    <t>Standard Parking Direct Exp</t>
  </si>
  <si>
    <t>PW Parking</t>
  </si>
  <si>
    <t>Campus Access Fairfax B&amp;G</t>
  </si>
  <si>
    <t>Transportation Administration</t>
  </si>
  <si>
    <t>Shuttle Services</t>
  </si>
  <si>
    <t>Commuter Choice</t>
  </si>
  <si>
    <t>Cue Bus</t>
  </si>
  <si>
    <t>Campus Police DSFU</t>
  </si>
  <si>
    <t>Campus Police Grants &amp; Contracts</t>
  </si>
  <si>
    <t>Annual Investigators Conference</t>
  </si>
  <si>
    <t>Physical Security - Police</t>
  </si>
  <si>
    <t>Police Cadet Program</t>
  </si>
  <si>
    <t>Reaccreditation</t>
  </si>
  <si>
    <t>University Police</t>
  </si>
  <si>
    <t>Outside Security Clearing</t>
  </si>
  <si>
    <t>Police Special Projects</t>
  </si>
  <si>
    <t>Health &amp; Safety Training</t>
  </si>
  <si>
    <t>Director Lab Safety</t>
  </si>
  <si>
    <t>Lab Safety Training Program</t>
  </si>
  <si>
    <t>Safety Operations</t>
  </si>
  <si>
    <t>Safety Administration &amp; Operations</t>
  </si>
  <si>
    <t>Institutional General Insurance</t>
  </si>
  <si>
    <t>Insurance Claims Clring</t>
  </si>
  <si>
    <t>Safety Grants &amp; Contracts</t>
  </si>
  <si>
    <t>Insurance Support for Depts</t>
  </si>
  <si>
    <t>Risk Management</t>
  </si>
  <si>
    <t>Special Projects Operations</t>
  </si>
  <si>
    <t>Arlington Student Activities</t>
  </si>
  <si>
    <t>Arlington Operations</t>
  </si>
  <si>
    <t>Arlington Admin-Events Management</t>
  </si>
  <si>
    <t>Arlington Center Admin</t>
  </si>
  <si>
    <t>Arlington Academic/Student Services</t>
  </si>
  <si>
    <t>Arlington Activities</t>
  </si>
  <si>
    <t>Loudoun Campus Administration</t>
  </si>
  <si>
    <t>Loudoun Activities</t>
  </si>
  <si>
    <t>Loudoun Admin Revenue</t>
  </si>
  <si>
    <t>Loudoun Campus Grants &amp; Contracts</t>
  </si>
  <si>
    <t>POOL/Patrick</t>
  </si>
  <si>
    <t>Prince William Special Projects</t>
  </si>
  <si>
    <t>Inst for Pharmaceutical Studies</t>
  </si>
  <si>
    <t>PWC Administration</t>
  </si>
  <si>
    <t>PW Activities</t>
  </si>
  <si>
    <t>Vogel Artwork Prince William</t>
  </si>
  <si>
    <t>PWC Lab Equipment Maintenance</t>
  </si>
  <si>
    <t>PWC Administration Revenue</t>
  </si>
  <si>
    <t>Freedom Ctr Pool Services</t>
  </si>
  <si>
    <t>AE- Freedom Ctr Capital Reserve</t>
  </si>
  <si>
    <t>Freedom Center Administration</t>
  </si>
  <si>
    <t>Massage Therapy Revenue</t>
  </si>
  <si>
    <t>Freedom Ctr Corp Member Rev</t>
  </si>
  <si>
    <t>Freedom Center Facility Reserve</t>
  </si>
  <si>
    <t>Freedom Ctr Custodial Svc</t>
  </si>
  <si>
    <t>Freedom Ctr Bldg Maint</t>
  </si>
  <si>
    <t>Freedom Ctr Marketing</t>
  </si>
  <si>
    <t>Freedom Ctr Utilities</t>
  </si>
  <si>
    <t>Freedom Ctr Childrens Prgm</t>
  </si>
  <si>
    <t>Freedom Ctr Kidcare Prgm</t>
  </si>
  <si>
    <t>Freedom Ctr Debt Service</t>
  </si>
  <si>
    <t>Freedom Ctr Fitness Programs</t>
  </si>
  <si>
    <t>Freedom Ctr Fitness Classes</t>
  </si>
  <si>
    <t>Freedom Ctr Sports&amp;Rec</t>
  </si>
  <si>
    <t>Freedom Ctr Aquatic Prgm</t>
  </si>
  <si>
    <t>Freedom Ctr Fitness Room</t>
  </si>
  <si>
    <t>Freedom Ctr Member Svcs</t>
  </si>
  <si>
    <t>AE- Freedom Ctr Major Maint Rsrv</t>
  </si>
  <si>
    <t>Freedom Ctr Group Fitness</t>
  </si>
  <si>
    <t>Capital Finance</t>
  </si>
  <si>
    <t>Real Estate</t>
  </si>
  <si>
    <t>Facilities Administration</t>
  </si>
  <si>
    <t>Facilities Design Archives</t>
  </si>
  <si>
    <t>University Sustainability</t>
  </si>
  <si>
    <t>American Type Culture Collect Space</t>
  </si>
  <si>
    <t>Secure Command, Inc. Space Lease</t>
  </si>
  <si>
    <t>Vision Networks Lease Rev/Exp</t>
  </si>
  <si>
    <t>Krasnow Engnr Bldg Space Agreement</t>
  </si>
  <si>
    <t>Real Estate Deposits (Bank 02/GL)</t>
  </si>
  <si>
    <t>Metron Aviation Lease Rev/Exp</t>
  </si>
  <si>
    <t>Arlington Moves</t>
  </si>
  <si>
    <t>Campus Moves</t>
  </si>
  <si>
    <t>Facilities Project Management Admin</t>
  </si>
  <si>
    <t>Prince William Moves</t>
  </si>
  <si>
    <t>Pre-planning Studies</t>
  </si>
  <si>
    <t>Belmont bay Planning</t>
  </si>
  <si>
    <t>Fairfax Moves</t>
  </si>
  <si>
    <t>Facilities Plan Consultnts Ongoing</t>
  </si>
  <si>
    <t>Infrastructure/Records &amp; CSC</t>
  </si>
  <si>
    <t>Facilities Mgmt Admin</t>
  </si>
  <si>
    <t>Building Automation</t>
  </si>
  <si>
    <t>Energy Management</t>
  </si>
  <si>
    <t>Commission &amp; Warranty</t>
  </si>
  <si>
    <t>Facilities Mgmt Salary Savings</t>
  </si>
  <si>
    <t>Engineering</t>
  </si>
  <si>
    <t>Fairfax Housekeeping</t>
  </si>
  <si>
    <t>Arlington Housekeeping</t>
  </si>
  <si>
    <t>Prince Wm Housekeeping</t>
  </si>
  <si>
    <t>Rental-Housekeeping</t>
  </si>
  <si>
    <t>Cool-Heat Plant</t>
  </si>
  <si>
    <t>Arlington Bldg Maintenance</t>
  </si>
  <si>
    <t>PW Building Maintenance</t>
  </si>
  <si>
    <t>Fairfax Building Maintenance</t>
  </si>
  <si>
    <t>Point of View Bldg Maintenance</t>
  </si>
  <si>
    <t>HVAC Shop</t>
  </si>
  <si>
    <t>Preventive Maintenance Shop</t>
  </si>
  <si>
    <t>Maintenance Shop</t>
  </si>
  <si>
    <t>Carpenter Shop</t>
  </si>
  <si>
    <t>Electric Shop</t>
  </si>
  <si>
    <t>Plumbing Shop</t>
  </si>
  <si>
    <t>Sign Shop</t>
  </si>
  <si>
    <t>Paint Shop</t>
  </si>
  <si>
    <t>BRL Operations &amp; Maintenance</t>
  </si>
  <si>
    <t>Fairfax Grounds Maintenance</t>
  </si>
  <si>
    <t>Inclement Weather</t>
  </si>
  <si>
    <t>Fairfax Instr Class Upgrade</t>
  </si>
  <si>
    <t>Facilities Mgmt Special Prjts-Fund</t>
  </si>
  <si>
    <t>Building Alterations</t>
  </si>
  <si>
    <t>Facilities Mgmt Special Proj-Unfund</t>
  </si>
  <si>
    <t>Waste Management Recycling</t>
  </si>
  <si>
    <t>Waste Management Collection</t>
  </si>
  <si>
    <t>Auto Shop</t>
  </si>
  <si>
    <t>Employee Van Pool - Physical Plant</t>
  </si>
  <si>
    <t>Motor Pool Vehicles</t>
  </si>
  <si>
    <t>Mathy House Maintenance</t>
  </si>
  <si>
    <t>Campus Access-Plant</t>
  </si>
  <si>
    <t>Facilities Reserve</t>
  </si>
  <si>
    <t>Facilities Campus Planning</t>
  </si>
  <si>
    <t>Fx Moves-Enterprise</t>
  </si>
  <si>
    <t>Space Mgmt Administration</t>
  </si>
  <si>
    <t>PW BSL3 Lab (E&amp;G)</t>
  </si>
  <si>
    <t>New Admin Building (Pre-Spend)</t>
  </si>
  <si>
    <t>Facilities Spec Prj-Lndscp/Site Dev</t>
  </si>
  <si>
    <t>Facilities Spec Projects-Renovation</t>
  </si>
  <si>
    <t>Facilities Spec Projects-Planning</t>
  </si>
  <si>
    <t>Facilities Special Projects - AE</t>
  </si>
  <si>
    <t>Facilities Spec Proj-Lab/Research</t>
  </si>
  <si>
    <t>Facilities Spec Proj-Construction</t>
  </si>
  <si>
    <t>Facilities Special Projects-Misc</t>
  </si>
  <si>
    <t>Facilities Spec Projects-Surveys</t>
  </si>
  <si>
    <t>Arlington Utilities Usage</t>
  </si>
  <si>
    <t>Prince Wm Utilities Usage</t>
  </si>
  <si>
    <t>Rental-Utilities</t>
  </si>
  <si>
    <t>CHCP Chilled /Hot Water Utilities</t>
  </si>
  <si>
    <t>Utilities Storage</t>
  </si>
  <si>
    <t>Fairfax Utilities Usage</t>
  </si>
  <si>
    <t>NCAA Academics</t>
  </si>
  <si>
    <t>Academic Assistance</t>
  </si>
  <si>
    <t>Event Management</t>
  </si>
  <si>
    <t>Training Room</t>
  </si>
  <si>
    <t>Insurance</t>
  </si>
  <si>
    <t>ICA Grants &amp; Contracts</t>
  </si>
  <si>
    <t>A D Reserve Account</t>
  </si>
  <si>
    <t>ICA Reserve</t>
  </si>
  <si>
    <t>Athletic Storeroom</t>
  </si>
  <si>
    <t>Student_Athlete Opportunity Fund</t>
  </si>
  <si>
    <t>Compliance Office</t>
  </si>
  <si>
    <t>Drug Testing</t>
  </si>
  <si>
    <t>ICA Strength &amp; Conditioning</t>
  </si>
  <si>
    <t>NCAA Certification</t>
  </si>
  <si>
    <t>ICA General Administration</t>
  </si>
  <si>
    <t>Sports Administration</t>
  </si>
  <si>
    <t>Awards and Banquet</t>
  </si>
  <si>
    <t>External Relations Administration</t>
  </si>
  <si>
    <t>Cheerleaders</t>
  </si>
  <si>
    <t>Marketing&amp;Communication</t>
  </si>
  <si>
    <t>Promotions</t>
  </si>
  <si>
    <t>Development Office</t>
  </si>
  <si>
    <t>Sports Information</t>
  </si>
  <si>
    <t>Ticket Office</t>
  </si>
  <si>
    <t>Dance Team</t>
  </si>
  <si>
    <t>TV/Radio Broadcast</t>
  </si>
  <si>
    <t>Volleyball Women Recruiting</t>
  </si>
  <si>
    <t>Wrestling</t>
  </si>
  <si>
    <t>Wrestling Recruiting</t>
  </si>
  <si>
    <t>Rowing Women</t>
  </si>
  <si>
    <t>Swim &amp; Diving Men&amp;Women</t>
  </si>
  <si>
    <t>Softball Recruiting</t>
  </si>
  <si>
    <t>Rowing Women Recruiting</t>
  </si>
  <si>
    <t>Swim &amp; Diving M&amp;W Recruiting</t>
  </si>
  <si>
    <t>NCAA Championships</t>
  </si>
  <si>
    <t>Baseball</t>
  </si>
  <si>
    <t>Baseball Recruiting</t>
  </si>
  <si>
    <t>Basketball Men</t>
  </si>
  <si>
    <t>Basketball Men Recruiting</t>
  </si>
  <si>
    <t>Basketball Women</t>
  </si>
  <si>
    <t>Basketball Women Recruiting</t>
  </si>
  <si>
    <t>Golf</t>
  </si>
  <si>
    <t>Soccer Men</t>
  </si>
  <si>
    <t>Soccer Men Recruiting</t>
  </si>
  <si>
    <t>Soccer Women</t>
  </si>
  <si>
    <t>Soccer Women Recruiting</t>
  </si>
  <si>
    <t>Softball</t>
  </si>
  <si>
    <t>Lacrosse Women</t>
  </si>
  <si>
    <t>Lacrosse Women Recruiting</t>
  </si>
  <si>
    <t>Tennis Men</t>
  </si>
  <si>
    <t>Tennis Women</t>
  </si>
  <si>
    <t>Volleyball Men</t>
  </si>
  <si>
    <t>Volleyball Men Recruiting</t>
  </si>
  <si>
    <t>Volleyball Women</t>
  </si>
  <si>
    <t>XC/Track Men &amp; Women</t>
  </si>
  <si>
    <t>XC/Track Men &amp; Wom Recruiting</t>
  </si>
  <si>
    <t>Softball Sports Specific</t>
  </si>
  <si>
    <t>Lacrosse Women Sports Specific</t>
  </si>
  <si>
    <t>Soccer Women Sports Specific</t>
  </si>
  <si>
    <t>Soccer Men Sports Specific</t>
  </si>
  <si>
    <t>Dance Team Sports Specific</t>
  </si>
  <si>
    <t>Cheerleaders Sports Specific</t>
  </si>
  <si>
    <t>Baseball Sports Specific</t>
  </si>
  <si>
    <t>Swimming&amp;Diving M&amp;W Sports Spec</t>
  </si>
  <si>
    <t>Rowing Women Sports Specific</t>
  </si>
  <si>
    <t>Wrestling Sports Specific</t>
  </si>
  <si>
    <t>Volleyball Women Sports Specific</t>
  </si>
  <si>
    <t>Volleyball Men Sports Specific</t>
  </si>
  <si>
    <t>Tennis Women Sports Specific</t>
  </si>
  <si>
    <t>Tennis Men Sports Specific</t>
  </si>
  <si>
    <t>Wrestling Tournaments</t>
  </si>
  <si>
    <t>Swimming-M&amp;W Invitationals</t>
  </si>
  <si>
    <t>Lacrosse Game Ticket Sales</t>
  </si>
  <si>
    <t>XC/Track Invitational</t>
  </si>
  <si>
    <t>Baseball Ticket Sales</t>
  </si>
  <si>
    <t>Wrestling Ticket Sales</t>
  </si>
  <si>
    <t>Volleyball Ticket Sales</t>
  </si>
  <si>
    <t>Soccer Ticket Sales</t>
  </si>
  <si>
    <t>Basketball Ticket Sales</t>
  </si>
  <si>
    <t>Sponsorships</t>
  </si>
  <si>
    <t>ICA Scholarships</t>
  </si>
  <si>
    <t>Intercollegiate Revenue</t>
  </si>
  <si>
    <t>Softball Field</t>
  </si>
  <si>
    <t>Fx Pool Major Equip - Aquatics</t>
  </si>
  <si>
    <t>Fairfax Pool Aquatics Admin</t>
  </si>
  <si>
    <t>Fx Pool Personal Training</t>
  </si>
  <si>
    <t>Fx Pool Massage Therapy</t>
  </si>
  <si>
    <t>Fx Pool Masters Swimming</t>
  </si>
  <si>
    <t>Fx Pool Special Events</t>
  </si>
  <si>
    <t>Fairfax Pool Reserve</t>
  </si>
  <si>
    <t>Fx Pool Major Equip - Fitness</t>
  </si>
  <si>
    <t>Fx Pool Pilates</t>
  </si>
  <si>
    <t>Down Week</t>
  </si>
  <si>
    <t>Fx Pool Lifeguard Certification</t>
  </si>
  <si>
    <t>Fx Pool Water Safety Instruct Cert</t>
  </si>
  <si>
    <t>Fairfax Pool Land  Aerobics</t>
  </si>
  <si>
    <t>Fx Pool Brazilian Jiu-Jitsu</t>
  </si>
  <si>
    <t>Fairfax Pool Revenue</t>
  </si>
  <si>
    <t>Fairfax Pool Administration</t>
  </si>
  <si>
    <t>Fairfax Pool Custodial</t>
  </si>
  <si>
    <t>Fairfax Pool Bldg Maint</t>
  </si>
  <si>
    <t>Aquatic &amp; Fitness Center Utilities</t>
  </si>
  <si>
    <t>Fairfax Pool Front Desk</t>
  </si>
  <si>
    <t>Fairfax Pool Fitness Admin</t>
  </si>
  <si>
    <t>Fx Pool Learn to Swim Classes</t>
  </si>
  <si>
    <t>Fx Pool Water Aerobics Classes</t>
  </si>
  <si>
    <t>Fairfax Pool Debt Service</t>
  </si>
  <si>
    <t>Fx Pool Major Equip - Maintenance</t>
  </si>
  <si>
    <t>Fencing Club</t>
  </si>
  <si>
    <t>Rugby Club</t>
  </si>
  <si>
    <t>Volleyball-Women Club</t>
  </si>
  <si>
    <t>Synchronized Swimming Club</t>
  </si>
  <si>
    <t>Swimming - M&amp;W Club</t>
  </si>
  <si>
    <t>Baseball Club</t>
  </si>
  <si>
    <t>Soccer Women Club</t>
  </si>
  <si>
    <t>Triathlon Club</t>
  </si>
  <si>
    <t>Roller Hockey Club</t>
  </si>
  <si>
    <t>Tennis Club</t>
  </si>
  <si>
    <t>Softball Club</t>
  </si>
  <si>
    <t>Officials Club</t>
  </si>
  <si>
    <t>Champions Club</t>
  </si>
  <si>
    <t>Field Hockey Club</t>
  </si>
  <si>
    <t>Football Club</t>
  </si>
  <si>
    <t>Trap &amp; Skeet Club</t>
  </si>
  <si>
    <t>Rec Sports Administration</t>
  </si>
  <si>
    <t>Intramurals</t>
  </si>
  <si>
    <t>Rec Sports Reserve</t>
  </si>
  <si>
    <t>Outdoor Recreation</t>
  </si>
  <si>
    <t>Special Events</t>
  </si>
  <si>
    <t>Equestrian Club</t>
  </si>
  <si>
    <t>Ice Hockey Club</t>
  </si>
  <si>
    <t>Underwater Hockey Club</t>
  </si>
  <si>
    <t>Lacrosse-Women's Club</t>
  </si>
  <si>
    <t>Running Club</t>
  </si>
  <si>
    <t>Soccer Men Club</t>
  </si>
  <si>
    <t>Bowling Club</t>
  </si>
  <si>
    <t>Crew Club</t>
  </si>
  <si>
    <t>Lacrosse Club</t>
  </si>
  <si>
    <t>Volleyball-Men Club</t>
  </si>
  <si>
    <t>Skyline General Administration</t>
  </si>
  <si>
    <t>Skyline Customer Serv Admin</t>
  </si>
  <si>
    <t>Skyline Fitness Administration</t>
  </si>
  <si>
    <t>Skyline Custodial</t>
  </si>
  <si>
    <t>Skyline Building Maintenance</t>
  </si>
  <si>
    <t>Skyline Utilites</t>
  </si>
  <si>
    <t>Skyline Revenue</t>
  </si>
  <si>
    <t>Skyline Marketing</t>
  </si>
  <si>
    <t>Skyline Major Equipment</t>
  </si>
  <si>
    <t>RAC Major Equipment - Building</t>
  </si>
  <si>
    <t>RAC Renovations</t>
  </si>
  <si>
    <t>RAC Debt Service</t>
  </si>
  <si>
    <t>RAC Major Equipment - Fitness</t>
  </si>
  <si>
    <t>RAC Fitness Administration</t>
  </si>
  <si>
    <t>RAC Check-Out Desk</t>
  </si>
  <si>
    <t>RAC Special Events</t>
  </si>
  <si>
    <t>RAC Customer Service Assistance</t>
  </si>
  <si>
    <t>RAC Building Maintenance</t>
  </si>
  <si>
    <t>RAC Manager on Duty</t>
  </si>
  <si>
    <t>RAC Revenue</t>
  </si>
  <si>
    <t>RAC Pilates/Yoga</t>
  </si>
  <si>
    <t>RAC Martial Arts</t>
  </si>
  <si>
    <t>RAC Reserve</t>
  </si>
  <si>
    <t>RAC General Administration</t>
  </si>
  <si>
    <t>Attorney Fees</t>
  </si>
  <si>
    <t>Legal Services</t>
  </si>
  <si>
    <t>Attorney General's Travel</t>
  </si>
  <si>
    <t>Litigation Costs</t>
  </si>
  <si>
    <t>Senior VP Reserve</t>
  </si>
  <si>
    <t>Senior Vice President Admin</t>
  </si>
  <si>
    <t>Johnson Center Oper</t>
  </si>
  <si>
    <t>State Govt Relations</t>
  </si>
  <si>
    <t>Staff Senate</t>
  </si>
  <si>
    <t>Pool/Central Admin</t>
  </si>
  <si>
    <t>IND/Geo Mason Institute</t>
  </si>
  <si>
    <t>IND/Finance &amp; Admin</t>
  </si>
  <si>
    <t>Property Rental</t>
  </si>
  <si>
    <t>Alumni Relations</t>
  </si>
  <si>
    <t>Grants &amp; Contracts Alumni</t>
  </si>
  <si>
    <t>Annual Fund</t>
  </si>
  <si>
    <t>Research</t>
  </si>
  <si>
    <t>Corporate and Foundations</t>
  </si>
  <si>
    <t>Leadership Gifts</t>
  </si>
  <si>
    <t>Donor Relations</t>
  </si>
  <si>
    <t>Campaign Programs</t>
  </si>
  <si>
    <t>Grants&amp;Contracts Development Svcs</t>
  </si>
  <si>
    <t>Mason Hall Conferences</t>
  </si>
  <si>
    <t>Fairfax Conferences</t>
  </si>
  <si>
    <t>Hotel/Conf Ctr Planning</t>
  </si>
  <si>
    <t>Open Enrollment (Test Prep)</t>
  </si>
  <si>
    <t>Conferences &amp; Institutes</t>
  </si>
  <si>
    <t>Community Relations G&amp;C</t>
  </si>
  <si>
    <t>Community Rel Memberships/Dues</t>
  </si>
  <si>
    <t>University Information</t>
  </si>
  <si>
    <t>Johnson Ctr Information Svcs</t>
  </si>
  <si>
    <t>Community Relations</t>
  </si>
  <si>
    <t>Mason Hall Events Mgmt</t>
  </si>
  <si>
    <t>Events Management</t>
  </si>
  <si>
    <t>Arlington Events</t>
  </si>
  <si>
    <t>Student Publications</t>
  </si>
  <si>
    <t>Creative Services</t>
  </si>
  <si>
    <t>Gold Team Central Publications</t>
  </si>
  <si>
    <t>Central Publications</t>
  </si>
  <si>
    <t>Commencement</t>
  </si>
  <si>
    <t>University Wide Events</t>
  </si>
  <si>
    <t>Univ Activities Special Projects</t>
  </si>
  <si>
    <t>Marketing/University Relations</t>
  </si>
  <si>
    <t>Green Team Operations</t>
  </si>
  <si>
    <t>Grassroots</t>
  </si>
  <si>
    <t>Appropriation Shortfall</t>
  </si>
  <si>
    <t>Library Reserve</t>
  </si>
  <si>
    <t>Academic Support Reserve</t>
  </si>
  <si>
    <t>Student Services Reserve</t>
  </si>
  <si>
    <t>Institutional Support Reserve</t>
  </si>
  <si>
    <t>Reserve-Plant</t>
  </si>
  <si>
    <t>Pool/Doit</t>
  </si>
  <si>
    <t>Community Educ Reserve</t>
  </si>
  <si>
    <t>Reserve Inst Reg</t>
  </si>
  <si>
    <t>Unallotted Reserve</t>
  </si>
  <si>
    <t>Revenue Reserve</t>
  </si>
  <si>
    <t>Bonuses - GA's</t>
  </si>
  <si>
    <t>Bonuses - AF Public Service</t>
  </si>
  <si>
    <t>Bonuses - FT Faculty</t>
  </si>
  <si>
    <t>Bonuses - Adj Faculty</t>
  </si>
  <si>
    <t>Bonuses - Class Plant Support</t>
  </si>
  <si>
    <t>Bonuses - Class Public Service</t>
  </si>
  <si>
    <t>Bonuses - Institutional Support</t>
  </si>
  <si>
    <t>Bonuses - Academic Support</t>
  </si>
  <si>
    <t>Position Clearing Organization</t>
  </si>
  <si>
    <t>Fairfax Pool Facility Revenue</t>
  </si>
  <si>
    <t>CFA Facility Reserve</t>
  </si>
  <si>
    <t>AE Reserve</t>
  </si>
  <si>
    <t>E&amp;G Contribution Reserve</t>
  </si>
  <si>
    <t>PWIII A     F &amp; E</t>
  </si>
  <si>
    <t>Field House Addition (Pre-spend)</t>
  </si>
  <si>
    <t>Equipment and Utilities</t>
  </si>
  <si>
    <t>Debt Service Savings</t>
  </si>
  <si>
    <t>AE Revenue Loss Escrow</t>
  </si>
  <si>
    <t>Krasnow Renovation</t>
  </si>
  <si>
    <t>Athletic Facilities Improvements</t>
  </si>
  <si>
    <t>Freedom Ctr. Expansion Project</t>
  </si>
  <si>
    <t>AE Electronic Signage Project</t>
  </si>
  <si>
    <t>PW Biocontainment Lab (Pre-spend)</t>
  </si>
  <si>
    <t>Dominion Renovation (Pre-spend)</t>
  </si>
  <si>
    <t>PE Renovation II (PreSpend)</t>
  </si>
  <si>
    <t>PE Renovation I (PreSpend)</t>
  </si>
  <si>
    <t>President's Park I (Pre-Spend)</t>
  </si>
  <si>
    <t>ICA/REC Capital Fund</t>
  </si>
  <si>
    <t>Hotel/Conf Center (Pre-Spend)</t>
  </si>
  <si>
    <t>Faculty Staff Housing (Pre-Spend)</t>
  </si>
  <si>
    <t>Auxiliary Improvements Funds</t>
  </si>
  <si>
    <t>PV Removal Project</t>
  </si>
  <si>
    <t>AE Student Hardship Aid</t>
  </si>
  <si>
    <t>AE Central Spec Projects</t>
  </si>
  <si>
    <t>AE Central GGIP Projects</t>
  </si>
  <si>
    <t>Johnson Ctr Facilities Rsrv</t>
  </si>
  <si>
    <t>Surge Space Debt Service</t>
  </si>
  <si>
    <t>Student Union Facilities Rsrv</t>
  </si>
  <si>
    <t>RSC Facility Reserve</t>
  </si>
  <si>
    <t>Bonuses Class Fee Funded</t>
  </si>
  <si>
    <t>Bonuses AF Fee Funded</t>
  </si>
  <si>
    <t>Salary Increases</t>
  </si>
  <si>
    <t>Deferred Payroll Instruction</t>
  </si>
  <si>
    <t>Deferred Payroll Instruction Exp</t>
  </si>
  <si>
    <t>Deferred Payroll Community Educ</t>
  </si>
  <si>
    <t>Deferred Payroll Comm Ed Exp</t>
  </si>
  <si>
    <t>Deferred Payroll Academic Support</t>
  </si>
  <si>
    <t>Deferred Payroll Acad Support Exp</t>
  </si>
  <si>
    <t>Deferred Payroll Grants &amp; Contracts</t>
  </si>
  <si>
    <t>Imputed Life Employer Fringe Ben</t>
  </si>
  <si>
    <t>Fringe Residual</t>
  </si>
  <si>
    <t>AE Indirect Cost Recovery</t>
  </si>
  <si>
    <t>Indirect Cost Charge</t>
  </si>
  <si>
    <t>Physical Plant AE ICR</t>
  </si>
  <si>
    <t>Undistributed Payroll</t>
  </si>
  <si>
    <t>Warehouse Rental Income</t>
  </si>
  <si>
    <t>Warehouse Debt Service</t>
  </si>
  <si>
    <t>Retirement of Debt Univ Ctr</t>
  </si>
  <si>
    <t>Retirement of Debt Housing VII</t>
  </si>
  <si>
    <t>Retirement of Debt PWI Park</t>
  </si>
  <si>
    <t>Retirement of Debt Housing VII-C</t>
  </si>
  <si>
    <t>Retirement of Debt Renov Dominion</t>
  </si>
  <si>
    <t>Retirement of Debt Telecomm</t>
  </si>
  <si>
    <t>Retirement of Debt Res Hall IV 93 R</t>
  </si>
  <si>
    <t>Retirement of Debt SUB II 92A Ref</t>
  </si>
  <si>
    <t>Retirement of Debt Comm&amp;Dom Renovat</t>
  </si>
  <si>
    <t>Retirement of Debt Stdt Housing Ren</t>
  </si>
  <si>
    <t>Retirement of Debt Res Hall V</t>
  </si>
  <si>
    <t>Retirement of Debt Arl Garage</t>
  </si>
  <si>
    <t>Retirement of Debt Krasnow</t>
  </si>
  <si>
    <t>Retirement of Debt Warehouse</t>
  </si>
  <si>
    <t>Retirement Debt Acad VI/Res II</t>
  </si>
  <si>
    <t>Retirement Debt SUB II</t>
  </si>
  <si>
    <t>Retirement Debt Hotel/Conf Ctr</t>
  </si>
  <si>
    <t>Retirement Debt PW Perf Arts</t>
  </si>
  <si>
    <t>Retirement Debt PW Bio Lab</t>
  </si>
  <si>
    <t>Retirement Debt PE Bldg</t>
  </si>
  <si>
    <t>Retirement Debt Softball Field Impr</t>
  </si>
  <si>
    <t>Retirement of Debt Ffx Surge Space</t>
  </si>
  <si>
    <t>Retirement of Debt Krasnow Addition</t>
  </si>
  <si>
    <t>Retirement of Debt Child Dev Center</t>
  </si>
  <si>
    <t>Retirement Debt Student Union III</t>
  </si>
  <si>
    <t>Retirement of Debt Ffx Research I</t>
  </si>
  <si>
    <t>Retirement of Debt Parking Deck II</t>
  </si>
  <si>
    <t>Retirement of Debt Sub I Renov</t>
  </si>
  <si>
    <t>Retirement of Debt Parking Garage</t>
  </si>
  <si>
    <t>Retirement of Debt PW Parking</t>
  </si>
  <si>
    <t>Retirement Debt Parking Deck III</t>
  </si>
  <si>
    <t>Retirement of Debt FFX Pool</t>
  </si>
  <si>
    <t>Retirement Debt Freedom Aquatic Ctr</t>
  </si>
  <si>
    <t>E&amp;G Surplus Property</t>
  </si>
  <si>
    <t>GMU Unrestricted</t>
  </si>
  <si>
    <t>Institute for Humane Studies AFFIL</t>
  </si>
  <si>
    <t>Ceres Nanosciences AFFILIATE</t>
  </si>
  <si>
    <t>Belmont Bay Sci Foundation AFFILIAT</t>
  </si>
  <si>
    <t>CREC (Ctr Reg Econ Comp) AFFILIATE</t>
  </si>
  <si>
    <t>ACCRA(Am CofC Researchers Assn) AFF</t>
  </si>
  <si>
    <t>Nova Med Corp AFFILIATE</t>
  </si>
  <si>
    <t>Learning in Retirement AFFILIATE</t>
  </si>
  <si>
    <t>Business Alliance AFFILIATE</t>
  </si>
  <si>
    <t>NVMS(NoVa Mediation Svcs) AFFILIATE</t>
  </si>
  <si>
    <t>Campus Ministries AFFILIATE</t>
  </si>
  <si>
    <t>ASTL Deferred Revenue</t>
  </si>
  <si>
    <t>Grad Health Insurance Clearing</t>
  </si>
  <si>
    <t>China 1-2-1 Admin Escrow</t>
  </si>
  <si>
    <t>Counseling &amp; Dev Deferred Revenue</t>
  </si>
  <si>
    <t>ALPD Deferred Revenue</t>
  </si>
  <si>
    <t>KIHd Other Deferred Revenue</t>
  </si>
  <si>
    <t>KIHd Special Ed Deferred Revenue</t>
  </si>
  <si>
    <t>Ed Leadership Deferred Revenue</t>
  </si>
  <si>
    <t>State Sales Tax GLA 547</t>
  </si>
  <si>
    <t>E&amp;G Deferred Revenue</t>
  </si>
  <si>
    <t>IET Deferred Revenue</t>
  </si>
  <si>
    <t>State General Fund Approp</t>
  </si>
  <si>
    <t>Educational Resources Fee</t>
  </si>
  <si>
    <t>Tuition Regular</t>
  </si>
  <si>
    <t>Consortium Tuition</t>
  </si>
  <si>
    <t>Fairfax County High School Math Rev</t>
  </si>
  <si>
    <t>Distance Ed Central Course Fee</t>
  </si>
  <si>
    <t>New Student fees Graduate</t>
  </si>
  <si>
    <t>Grad &amp; Non-degree Web Adm Fees</t>
  </si>
  <si>
    <t>CNHS Grad Admissions Rev</t>
  </si>
  <si>
    <t>Law Grad Admissions Rev</t>
  </si>
  <si>
    <t>Special Registration</t>
  </si>
  <si>
    <t>Prior Yr Exp Ref Recovered Assets</t>
  </si>
  <si>
    <t>COS Grad Admissions Rev</t>
  </si>
  <si>
    <t>Admission Fees Undergrad</t>
  </si>
  <si>
    <t>Other Contract Revenue</t>
  </si>
  <si>
    <t>Tuition Prior Years</t>
  </si>
  <si>
    <t>Sales/Svcs E&amp;G</t>
  </si>
  <si>
    <t>Prior Year Exp Refund</t>
  </si>
  <si>
    <t>Gifts</t>
  </si>
  <si>
    <t>E&amp;G Indirect Cost Revenue</t>
  </si>
  <si>
    <t>CHSS Grad Admissions Rev</t>
  </si>
  <si>
    <t>Undergrad Web Admissions</t>
  </si>
  <si>
    <t>CVPA Grad Admissions Rev</t>
  </si>
  <si>
    <t>GSE Grad Admissions Rev</t>
  </si>
  <si>
    <t>Sales/Svcs Educ Depts</t>
  </si>
  <si>
    <t>Student Fees</t>
  </si>
  <si>
    <t>Department Desc</t>
  </si>
  <si>
    <t>Intramurals/Club Sports</t>
  </si>
  <si>
    <t>ROTC</t>
  </si>
  <si>
    <t>Where should the 100% of the labor be charged at the end of this funding form ?</t>
  </si>
  <si>
    <t>Herndon (CIT)</t>
  </si>
  <si>
    <t>Loudoun</t>
  </si>
  <si>
    <t>Ras-al-Khaimah</t>
  </si>
  <si>
    <t>Other</t>
  </si>
  <si>
    <r>
      <t xml:space="preserve">Directions - </t>
    </r>
    <r>
      <rPr>
        <sz val="9"/>
        <rFont val="Arial Narrow"/>
        <family val="2"/>
      </rPr>
      <t xml:space="preserve">This worksheet is for changes to current jobs only. </t>
    </r>
    <r>
      <rPr>
        <sz val="9"/>
        <color indexed="10"/>
        <rFont val="Arial Narrow"/>
        <family val="2"/>
      </rPr>
      <t>ALL SHADED FIELDS ARE MANDATORY</t>
    </r>
  </si>
  <si>
    <t>Begin PP</t>
  </si>
  <si>
    <t>End PP</t>
  </si>
  <si>
    <t># Days in PP</t>
  </si>
  <si>
    <t>Fraction of pay Begin to end of PP</t>
  </si>
  <si>
    <t>Fraction of pay begin to PP to end date</t>
  </si>
  <si>
    <t>Regular Begin Dates</t>
  </si>
  <si>
    <t>Regular End Dates</t>
  </si>
  <si>
    <t>ASU/JPL/NASA/THEMIS PS</t>
  </si>
  <si>
    <t>GMUF Volgenau Fund</t>
  </si>
  <si>
    <t>FCPS/FCPS EIP - AY</t>
  </si>
  <si>
    <t>VCEE/ Workshops</t>
  </si>
  <si>
    <t>CBP/USSBA/WBC</t>
  </si>
  <si>
    <t>GMUF/VMEC/Endowed Faculty</t>
  </si>
  <si>
    <t>GMUF/GRA Summer Support</t>
  </si>
  <si>
    <t>GMUF/Ctr For Reg Anal</t>
  </si>
  <si>
    <t>CBP/FFXCtyEDA/EDA</t>
  </si>
  <si>
    <t>JMU/Schev/VIVA Funds</t>
  </si>
  <si>
    <t>REV/Forest Serv III</t>
  </si>
  <si>
    <t>DOE/Grain Diffusion</t>
  </si>
  <si>
    <t>MCPS/EIP: MCPSA</t>
  </si>
  <si>
    <t>REV/IEEE Conf</t>
  </si>
  <si>
    <t>FCPS/FC EIP-AY</t>
  </si>
  <si>
    <t>GMUF/Francisella &amp; Infectious Dis.</t>
  </si>
  <si>
    <t>GMUF/KOCH Charitable Foundation</t>
  </si>
  <si>
    <t>UVA/VEDP/VMEC</t>
  </si>
  <si>
    <t>Eminent Scholars GMU Match</t>
  </si>
  <si>
    <t>GMUF/Evol/Comp/Lab</t>
  </si>
  <si>
    <t>APS/FC EIP - AY</t>
  </si>
  <si>
    <t>GMUF/Ctr Public Choice</t>
  </si>
  <si>
    <t>GMUF/Williams Fund</t>
  </si>
  <si>
    <t>GMUF/Mathy Fdn Schlr</t>
  </si>
  <si>
    <t>Fed Clearing G&amp;C 0301</t>
  </si>
  <si>
    <t>GMUF/C4I Center</t>
  </si>
  <si>
    <t>MPCPS/EIP: MPCPSA</t>
  </si>
  <si>
    <t>Capitol Conn/TV Studio</t>
  </si>
  <si>
    <t>GMUF/Economics Chairmans Dev</t>
  </si>
  <si>
    <t>Fund</t>
  </si>
  <si>
    <t>Fund/Org</t>
  </si>
  <si>
    <t>Activity</t>
  </si>
  <si>
    <t>Type</t>
  </si>
  <si>
    <t>SELECT</t>
  </si>
  <si>
    <t>&lt;==</t>
  </si>
  <si>
    <r>
      <t xml:space="preserve">You must fill in </t>
    </r>
    <r>
      <rPr>
        <b/>
        <u/>
        <sz val="10"/>
        <color indexed="10"/>
        <rFont val="Arial Narrow"/>
        <family val="2"/>
      </rPr>
      <t>none</t>
    </r>
    <r>
      <rPr>
        <b/>
        <sz val="10"/>
        <color indexed="10"/>
        <rFont val="Arial Narrow"/>
        <family val="2"/>
      </rPr>
      <t xml:space="preserve"> or </t>
    </r>
    <r>
      <rPr>
        <b/>
        <u/>
        <sz val="10"/>
        <color indexed="10"/>
        <rFont val="Arial Narrow"/>
        <family val="2"/>
      </rPr>
      <t>both</t>
    </r>
    <r>
      <rPr>
        <b/>
        <sz val="10"/>
        <color indexed="10"/>
        <rFont val="Arial Narrow"/>
        <family val="2"/>
      </rPr>
      <t xml:space="preserve"> cells.</t>
    </r>
  </si>
  <si>
    <t>Organization</t>
  </si>
  <si>
    <t>Pool/Int'l Bus Dev</t>
  </si>
  <si>
    <t>University Professor/Stratmann</t>
  </si>
  <si>
    <t>IND/Peters, E.</t>
  </si>
  <si>
    <t>Pool/Criminology, Law &amp; Society</t>
  </si>
  <si>
    <t>IND/Criminology, Law &amp; Society</t>
  </si>
  <si>
    <t>HFAC Driving Simulator Service Cntr</t>
  </si>
  <si>
    <t>IND/Best</t>
  </si>
  <si>
    <t>ADJ/CLS Spangenberg G &amp; C</t>
  </si>
  <si>
    <t>Global Affairs Program</t>
  </si>
  <si>
    <t>Black Student Leadership Ctr</t>
  </si>
  <si>
    <t>IND/Kashanchi</t>
  </si>
  <si>
    <t>IND/CHSS</t>
  </si>
  <si>
    <t>IND/Howell</t>
  </si>
  <si>
    <t>Provost's PhD Program Awards</t>
  </si>
  <si>
    <t>Merit Scholarship Pool FY11</t>
  </si>
  <si>
    <t>Dance Company</t>
  </si>
  <si>
    <t>Choral Groups</t>
  </si>
  <si>
    <t>Orchestra</t>
  </si>
  <si>
    <t>University Bands</t>
  </si>
  <si>
    <t>Transition Resource Center</t>
  </si>
  <si>
    <t>POOL/Elder</t>
  </si>
  <si>
    <t>IND/Shehu</t>
  </si>
  <si>
    <t>IND/Cressman</t>
  </si>
  <si>
    <t>IND/Yang, Wenli</t>
  </si>
  <si>
    <t>IND/Kinter</t>
  </si>
  <si>
    <t>International Program</t>
  </si>
  <si>
    <t>Mentor Protege</t>
  </si>
  <si>
    <t>Business Center</t>
  </si>
  <si>
    <t>PTAP</t>
  </si>
  <si>
    <t>State Office</t>
  </si>
  <si>
    <t>Fairfax Office SBDC</t>
  </si>
  <si>
    <t>South Fairfax Office SBDC</t>
  </si>
  <si>
    <t>Arlington Office SBDC</t>
  </si>
  <si>
    <t>Transportation Center</t>
  </si>
  <si>
    <t>Training &amp; Telework Center</t>
  </si>
  <si>
    <t>Center for Space Policy</t>
  </si>
  <si>
    <t>Telecommunication Services</t>
  </si>
  <si>
    <t>Telecom Services Administration</t>
  </si>
  <si>
    <t>Property Rental - University Hall</t>
  </si>
  <si>
    <t>Cash Office and ALM</t>
  </si>
  <si>
    <t>All University Unions</t>
  </si>
  <si>
    <t>SUB I</t>
  </si>
  <si>
    <t>Johnson Center</t>
  </si>
  <si>
    <t>Arlington Union</t>
  </si>
  <si>
    <t>Prince William Union</t>
  </si>
  <si>
    <t>Northeast Union</t>
  </si>
  <si>
    <t>Emergency Management</t>
  </si>
  <si>
    <t>ICA Administration AD</t>
  </si>
  <si>
    <t>ICA Student Services Assoc AD</t>
  </si>
  <si>
    <t>ICA Event Management Assoc AD</t>
  </si>
  <si>
    <t>ICA Sports Admin Assoc AD</t>
  </si>
  <si>
    <t>ICA Support Team</t>
  </si>
  <si>
    <t>Sports Specific Fundraising</t>
  </si>
  <si>
    <t>ICA Scholarship Revenues</t>
  </si>
  <si>
    <t>ICA Scholarship Expenses</t>
  </si>
  <si>
    <t>Rugby-Women's Club</t>
  </si>
  <si>
    <t>Paint Ball Club</t>
  </si>
  <si>
    <t>RAC Equipment</t>
  </si>
  <si>
    <t>PE Building</t>
  </si>
  <si>
    <t>Fairfax Pool Aquatics</t>
  </si>
  <si>
    <t>Fairfax Pool Maintenance</t>
  </si>
  <si>
    <t>Fairfax Pool Fitness</t>
  </si>
  <si>
    <t>Fairfax Pool Renovations</t>
  </si>
  <si>
    <t>Freedom  Center Administration</t>
  </si>
  <si>
    <t>Freedom Center Programs</t>
  </si>
  <si>
    <t>Freedom Center Facilities</t>
  </si>
  <si>
    <t>Skyline Administration</t>
  </si>
  <si>
    <t>Skyline Customer Service</t>
  </si>
  <si>
    <t>Skyline Fitness</t>
  </si>
  <si>
    <t>Skyline Maintenance</t>
  </si>
  <si>
    <t>Skyline Renovations</t>
  </si>
  <si>
    <t>RAC Administration</t>
  </si>
  <si>
    <t>RAC Maintenance</t>
  </si>
  <si>
    <t>RAC Customer Service</t>
  </si>
  <si>
    <t>RAC Programs</t>
  </si>
  <si>
    <t>RAC Fitness</t>
  </si>
  <si>
    <t>Office of Student Involvement</t>
  </si>
  <si>
    <t>Student Gov Operating Account</t>
  </si>
  <si>
    <t>ELI/ACCESS</t>
  </si>
  <si>
    <t>National Assoc of Black Accountants</t>
  </si>
  <si>
    <t>Faculty Fellow</t>
  </si>
  <si>
    <t>ODS Accommodations</t>
  </si>
  <si>
    <t>Belly Dance Club</t>
  </si>
  <si>
    <t>Virginia 21</t>
  </si>
  <si>
    <t>Zamana Magazine</t>
  </si>
  <si>
    <t>Graduate Student Sociological Assoc</t>
  </si>
  <si>
    <t>Global Health Stud Beyond Border</t>
  </si>
  <si>
    <t>UL Graduate Assistants</t>
  </si>
  <si>
    <t>LGBTQ Admin</t>
  </si>
  <si>
    <t>E&amp;G Carry Forward and Prepays</t>
  </si>
  <si>
    <t>Retirement of Debt Arlington Ph II</t>
  </si>
  <si>
    <t>Ret of Debt West Campus Conn/Ent</t>
  </si>
  <si>
    <t>Admission Fees Graduate</t>
  </si>
  <si>
    <t>Other Central Nontuition Rev</t>
  </si>
  <si>
    <t>Tuition Grant Clearing</t>
  </si>
  <si>
    <t>Grant Payment Clearing Fund</t>
  </si>
  <si>
    <t>VA Law Fdn 01</t>
  </si>
  <si>
    <t>NVMS/Affiliate'97</t>
  </si>
  <si>
    <t>Revenue/SBDC 03'/Main</t>
  </si>
  <si>
    <t>PWC/EIP/AGMT GMU /PWCS</t>
  </si>
  <si>
    <t>EIP/Math Power Aid</t>
  </si>
  <si>
    <t>GMUF/Ctr GLobal Islamic Studies</t>
  </si>
  <si>
    <t>Federal Work Study Holding (0308)</t>
  </si>
  <si>
    <t>Perkins State Clearing</t>
  </si>
  <si>
    <t>Nurse Faculty Loan Prgm State Clrg</t>
  </si>
  <si>
    <t>VMSDEP</t>
  </si>
  <si>
    <t>Community College Transfer Grant</t>
  </si>
  <si>
    <t>Investments with GMUF</t>
  </si>
  <si>
    <t>Army</t>
  </si>
  <si>
    <t>Mellon Foundation Holding 221497</t>
  </si>
  <si>
    <t>Inova Life Sci Res Collab Holding</t>
  </si>
  <si>
    <t>CVPA Steinway Piano Initiative</t>
  </si>
  <si>
    <t>IND/Startup/Ketkar</t>
  </si>
  <si>
    <t>IND/Schnur</t>
  </si>
  <si>
    <t>University Professor/Kreps</t>
  </si>
  <si>
    <t>University Professor/Maibach</t>
  </si>
  <si>
    <t>IND/Platt</t>
  </si>
  <si>
    <t>Criminology, Law &amp; Society Summer</t>
  </si>
  <si>
    <t>POOL/McGlinchey</t>
  </si>
  <si>
    <t>Criminology, Law &amp; Society G&amp;C</t>
  </si>
  <si>
    <t>IND/Kehn-Hall</t>
  </si>
  <si>
    <t>IND/Espina</t>
  </si>
  <si>
    <t>CHHS Faculty Practice G &amp; C</t>
  </si>
  <si>
    <t>IND/Paczynska</t>
  </si>
  <si>
    <t>IND/Hirsch</t>
  </si>
  <si>
    <t>IND/BRL Debt Service F&amp;A Share</t>
  </si>
  <si>
    <t>IND/Accounting</t>
  </si>
  <si>
    <t>Lambda Alpha Epsilon</t>
  </si>
  <si>
    <t>Jeet Kune Do Club</t>
  </si>
  <si>
    <t>Crazy Awesome Food &amp; Entertainment</t>
  </si>
  <si>
    <t>Geology Club</t>
  </si>
  <si>
    <t>Computer-Human Interaction Stud Grp</t>
  </si>
  <si>
    <t>Lebanese Student Association</t>
  </si>
  <si>
    <t>UL Arlington Recreation</t>
  </si>
  <si>
    <t>Mason United F.C.</t>
  </si>
  <si>
    <t>GMUnit</t>
  </si>
  <si>
    <t>Public Sociology Association</t>
  </si>
  <si>
    <t>AE Reserve - ICA Agreements</t>
  </si>
  <si>
    <t>Mellon Foundation Holding 221874</t>
  </si>
  <si>
    <r>
      <t xml:space="preserve">George Mason University Faculty/Staff Department Funding Change Form </t>
    </r>
    <r>
      <rPr>
        <b/>
        <sz val="9"/>
        <rFont val="Arial Narrow"/>
        <family val="2"/>
      </rPr>
      <t>(Temporary)</t>
    </r>
  </si>
  <si>
    <t>Annual Salary or Summer Pay for Period(s) listed</t>
  </si>
  <si>
    <t>Check One</t>
  </si>
  <si>
    <t>All Funding is on orgs (1xxxxx) or non-federal projects (22xxxx) - Go to Approvals (Skip Questions 1 &amp; 2)</t>
  </si>
  <si>
    <t>Funding change is to reallocate salary paid &lt; 120 days from effective date of funding on a federal project (20xxxx) – Answer Q1 &amp; Q2</t>
  </si>
  <si>
    <t>and answer both questions on a Cost Transfer Form</t>
  </si>
  <si>
    <t>Funding is for future pay only - Go to Approvals (Skip Questions 1 &amp; 2)</t>
  </si>
  <si>
    <r>
      <t xml:space="preserve">For custom dates please enter dates below to be added to drop downs (only for </t>
    </r>
    <r>
      <rPr>
        <b/>
        <sz val="18"/>
        <rFont val="Arial Narrow"/>
        <family val="2"/>
      </rPr>
      <t>future pay</t>
    </r>
    <r>
      <rPr>
        <sz val="18"/>
        <rFont val="Arial Narrow"/>
        <family val="2"/>
      </rPr>
      <t>)</t>
    </r>
  </si>
  <si>
    <t>POOL/Goldstone</t>
  </si>
  <si>
    <t>POOL/Fritschler</t>
  </si>
  <si>
    <t>Rev/CRA</t>
  </si>
  <si>
    <t>MEC at Leesburg Revenue</t>
  </si>
  <si>
    <t>Pool/MP Recharge Cost Center</t>
  </si>
  <si>
    <t>IND/Weinberger</t>
  </si>
  <si>
    <t>IND/Lin, E.</t>
  </si>
  <si>
    <t>IND/Center for Eurasian Studies</t>
  </si>
  <si>
    <t>Center for Eurasian Studies G&amp;C</t>
  </si>
  <si>
    <t>History of Decorative Arts Program</t>
  </si>
  <si>
    <t>IND/Ctr for Global Islamic Studies</t>
  </si>
  <si>
    <t>IND/Zagarri</t>
  </si>
  <si>
    <t>COMPLETE Outreach</t>
  </si>
  <si>
    <t>IND/Renshaw</t>
  </si>
  <si>
    <t>IND/Davis, S.</t>
  </si>
  <si>
    <t>PIA Government Centers</t>
  </si>
  <si>
    <t>IND/CEBCP</t>
  </si>
  <si>
    <t>IND/Startup/Earle</t>
  </si>
  <si>
    <t>CGS Faculty Grant Koblentz FY '11</t>
  </si>
  <si>
    <t>IND/Gorski</t>
  </si>
  <si>
    <t>IND/Freeman</t>
  </si>
  <si>
    <t>CGS Faculty Grant Kelly FY '11</t>
  </si>
  <si>
    <t>1028AB</t>
  </si>
  <si>
    <t>IND/Dakake</t>
  </si>
  <si>
    <t>IND/Religious Studies</t>
  </si>
  <si>
    <t>1036AB</t>
  </si>
  <si>
    <t>Washington Health Policy Institute</t>
  </si>
  <si>
    <t>POOL/Nichols</t>
  </si>
  <si>
    <t>POOL/CCID</t>
  </si>
  <si>
    <t>Computer Game Design Conference</t>
  </si>
  <si>
    <t>IND/View</t>
  </si>
  <si>
    <t>IND/Kinas-Jerome</t>
  </si>
  <si>
    <t>IND/Urgessa</t>
  </si>
  <si>
    <t>IND/Kang, B.</t>
  </si>
  <si>
    <t>Krasnow/IND/PI Support</t>
  </si>
  <si>
    <t>Econ Info Security WEIS 2011</t>
  </si>
  <si>
    <t>1AA06A</t>
  </si>
  <si>
    <t>1AA06B</t>
  </si>
  <si>
    <t>1AA06C</t>
  </si>
  <si>
    <t>1AB06A</t>
  </si>
  <si>
    <t>1AB06B</t>
  </si>
  <si>
    <t>1AC06A</t>
  </si>
  <si>
    <t>1AC06B</t>
  </si>
  <si>
    <t>1AC06C</t>
  </si>
  <si>
    <t>1AC06D</t>
  </si>
  <si>
    <t>1AD06A</t>
  </si>
  <si>
    <t>1AD06B</t>
  </si>
  <si>
    <t>1AD07A</t>
  </si>
  <si>
    <t>3210AA</t>
  </si>
  <si>
    <t>3210AB</t>
  </si>
  <si>
    <t>4211AA</t>
  </si>
  <si>
    <t>Housing Facility Maintenance</t>
  </si>
  <si>
    <t>4523A1</t>
  </si>
  <si>
    <t>4523A2</t>
  </si>
  <si>
    <t>4523A3</t>
  </si>
  <si>
    <t>4523A4</t>
  </si>
  <si>
    <t>4523A5</t>
  </si>
  <si>
    <t>4523A6</t>
  </si>
  <si>
    <t>4523A7</t>
  </si>
  <si>
    <t>480A11</t>
  </si>
  <si>
    <t>480A12</t>
  </si>
  <si>
    <t>480A13</t>
  </si>
  <si>
    <t>480A14</t>
  </si>
  <si>
    <t>480A21</t>
  </si>
  <si>
    <t>480A22</t>
  </si>
  <si>
    <t>480A31</t>
  </si>
  <si>
    <t>480A41</t>
  </si>
  <si>
    <t>480A51</t>
  </si>
  <si>
    <t>480A52</t>
  </si>
  <si>
    <t>Basketball Men Sports Specific</t>
  </si>
  <si>
    <t>481A11</t>
  </si>
  <si>
    <t>481A12</t>
  </si>
  <si>
    <t>481A13</t>
  </si>
  <si>
    <t>481A14</t>
  </si>
  <si>
    <t>481A15</t>
  </si>
  <si>
    <t>482A11</t>
  </si>
  <si>
    <t>482A12</t>
  </si>
  <si>
    <t>482A13</t>
  </si>
  <si>
    <t>482A14</t>
  </si>
  <si>
    <t>482A15</t>
  </si>
  <si>
    <t>483A11</t>
  </si>
  <si>
    <t>483A12</t>
  </si>
  <si>
    <t>483A13</t>
  </si>
  <si>
    <t>484A11</t>
  </si>
  <si>
    <t>485A11</t>
  </si>
  <si>
    <t>485A12</t>
  </si>
  <si>
    <t>485A13</t>
  </si>
  <si>
    <t>485A14</t>
  </si>
  <si>
    <t>485A15</t>
  </si>
  <si>
    <t>486A11</t>
  </si>
  <si>
    <t>486A12</t>
  </si>
  <si>
    <t>486A13</t>
  </si>
  <si>
    <t>486A14</t>
  </si>
  <si>
    <t>486A15</t>
  </si>
  <si>
    <t>486A16</t>
  </si>
  <si>
    <t>Alpha Lambda Delta</t>
  </si>
  <si>
    <t>Nepali Student Association</t>
  </si>
  <si>
    <t>Campus Bible Study</t>
  </si>
  <si>
    <t>Mason Info Systems &amp; Ops Mgmt Assoc</t>
  </si>
  <si>
    <t>GMU Photography Club: Focus Group</t>
  </si>
  <si>
    <t>UNICEF Campus Initiative</t>
  </si>
  <si>
    <t>Table for Two</t>
  </si>
  <si>
    <t>Women in Neuroscience</t>
  </si>
  <si>
    <t>GMU Save the Children Campus Club</t>
  </si>
  <si>
    <t>Alpha Psi Omega</t>
  </si>
  <si>
    <t>Tourism &amp; Events Management Society</t>
  </si>
  <si>
    <t>Iranian Student Union</t>
  </si>
  <si>
    <t>Collegiate DECA</t>
  </si>
  <si>
    <t>ASPRS Student Chapter</t>
  </si>
  <si>
    <t>UL Assessment</t>
  </si>
  <si>
    <t>Students for Concealed Carry</t>
  </si>
  <si>
    <t>Mason Public Policy Film Society</t>
  </si>
  <si>
    <t>Iranian Studies Group</t>
  </si>
  <si>
    <t>Ballroom Club</t>
  </si>
  <si>
    <t>GMU Ski &amp; Snowboard Club</t>
  </si>
  <si>
    <t>Mason Fair Drug Policy Project</t>
  </si>
  <si>
    <t>Alpha Psi Lambda</t>
  </si>
  <si>
    <t>Patriots for Pure Water</t>
  </si>
  <si>
    <t>Skating Sports Club</t>
  </si>
  <si>
    <t>St. Jude Up 'Til Dawn</t>
  </si>
  <si>
    <t>Phi Sigma Pi</t>
  </si>
  <si>
    <t>Advanced Biomedical Sciences Org</t>
  </si>
  <si>
    <t>7130A1</t>
  </si>
  <si>
    <t>7130A2</t>
  </si>
  <si>
    <t>1. Future Pay</t>
  </si>
  <si>
    <t>2. Reallocation - complete box to the right</t>
  </si>
  <si>
    <t>3. Realloc. &amp; Future Pay-complete box to the right</t>
  </si>
  <si>
    <t>If Reallocation box 2 or 3 is checked, this box must be completed</t>
  </si>
  <si>
    <t>Pay per pay period</t>
  </si>
  <si>
    <t>University Professor/Shelley</t>
  </si>
  <si>
    <t>University Professor/Hughes Hallett</t>
  </si>
  <si>
    <t>SSB- School of Systems Biology Inst</t>
  </si>
  <si>
    <t>SSB Grants &amp; Contracts</t>
  </si>
  <si>
    <t>Biology Summer</t>
  </si>
  <si>
    <t>IND/SSB</t>
  </si>
  <si>
    <t>IND/Hanson, R.</t>
  </si>
  <si>
    <t>IND/Philosophy</t>
  </si>
  <si>
    <t>IND/IPPP</t>
  </si>
  <si>
    <t>CLS E&amp;G Conferences and Events</t>
  </si>
  <si>
    <t>POOL/Flinn</t>
  </si>
  <si>
    <t>Pool/Witte</t>
  </si>
  <si>
    <t>CLS Conferences and Events</t>
  </si>
  <si>
    <t>IND/Luchini</t>
  </si>
  <si>
    <t>BRL Personal Protective Eqpt</t>
  </si>
  <si>
    <t>Nutrition and Food Studies</t>
  </si>
  <si>
    <t>Rehabilitation Science</t>
  </si>
  <si>
    <t>IND/Murray, Kevin</t>
  </si>
  <si>
    <t>Mason Summer Dance</t>
  </si>
  <si>
    <t>IND/CRDC</t>
  </si>
  <si>
    <t>Fairfax VSE Open Enrollment</t>
  </si>
  <si>
    <t>Ffx VSE Contract Credit</t>
  </si>
  <si>
    <t>Herndon VSE Open Enrollment</t>
  </si>
  <si>
    <t>IND/Twardy</t>
  </si>
  <si>
    <t>VSE Dean's Office Admin</t>
  </si>
  <si>
    <t>VSE Contract Course Share</t>
  </si>
  <si>
    <t>VSE Development &amp; Outreach</t>
  </si>
  <si>
    <t>VSE Graduate Admissions</t>
  </si>
  <si>
    <t>VSE Graduate Student Services</t>
  </si>
  <si>
    <t>VSE Undergrad Student Services</t>
  </si>
  <si>
    <t>VSE Lab Support</t>
  </si>
  <si>
    <t>VSE Summer</t>
  </si>
  <si>
    <t>VSE Grad Assistants</t>
  </si>
  <si>
    <t>Reserve Dean VSE</t>
  </si>
  <si>
    <t>VSE Grants &amp; Contracts</t>
  </si>
  <si>
    <t>IND/VSE</t>
  </si>
  <si>
    <t>VSE PT/GTA</t>
  </si>
  <si>
    <t>Pool/VSE</t>
  </si>
  <si>
    <t>VSE Information Tech Program</t>
  </si>
  <si>
    <t>VSE Course Fees</t>
  </si>
  <si>
    <t>VSE Premium Programs</t>
  </si>
  <si>
    <t>Pool/VSE Bridge Funding</t>
  </si>
  <si>
    <t>VSE Travel &amp; Computing</t>
  </si>
  <si>
    <t>Nanotechnology - VSE</t>
  </si>
  <si>
    <t>VSE Engineering Bld Debt Service</t>
  </si>
  <si>
    <t>Forensics Summer</t>
  </si>
  <si>
    <t>Comp &amp; Data Sci G&amp;C</t>
  </si>
  <si>
    <t>Arlington Parking</t>
  </si>
  <si>
    <t>Arlington Founders Hall Parking</t>
  </si>
  <si>
    <t>ICA Sports</t>
  </si>
  <si>
    <t>Ret of Debt PW Loop Rd &amp; Ent</t>
  </si>
  <si>
    <t>Ret of Debt Smithsonian CRC Dining</t>
  </si>
  <si>
    <t>Ret Debt Fldhse Life Safety Code</t>
  </si>
  <si>
    <t>VSE Grad Admissions Rev</t>
  </si>
  <si>
    <t>VSE Bldg Debt Svc - GMUF Donations</t>
  </si>
  <si>
    <t>IND/MEC/Research MYE Reserve</t>
  </si>
  <si>
    <t>IND/Segerson</t>
  </si>
  <si>
    <t>MEC Flex Office Revenue</t>
  </si>
  <si>
    <t>Philosophy Conferences</t>
  </si>
  <si>
    <t>Pool/Dalal</t>
  </si>
  <si>
    <t>IND/CHSS/Research MYE Reserve</t>
  </si>
  <si>
    <t>BSN Application Processing Fee</t>
  </si>
  <si>
    <t>IND/VP Research MEC</t>
  </si>
  <si>
    <t>IND/VP Research Sponsored</t>
  </si>
  <si>
    <t>IND/CEHD/Research MYE Reserve</t>
  </si>
  <si>
    <t>Bioengineering</t>
  </si>
  <si>
    <t>IND/BENG</t>
  </si>
  <si>
    <t>BENG Grants &amp; Contracts</t>
  </si>
  <si>
    <t>IND/Law/Research MYE Reserve</t>
  </si>
  <si>
    <t>IND/Clancy, T.</t>
  </si>
  <si>
    <t>Mason Card Office</t>
  </si>
  <si>
    <t>Students for Indust &amp; Applied Math</t>
  </si>
  <si>
    <t>Anthropology Grad Student Society</t>
  </si>
  <si>
    <t>Art History Grad Student Assoc</t>
  </si>
  <si>
    <t>Mason Ke Rang</t>
  </si>
  <si>
    <t>Consulting Club</t>
  </si>
  <si>
    <t>Mason Socialist Organization</t>
  </si>
  <si>
    <t>Yoga Empowerment Service Plus</t>
  </si>
  <si>
    <t>Alexander Hamilton Society</t>
  </si>
  <si>
    <t>Azerbaijani Student Union</t>
  </si>
  <si>
    <t>Students for International Security</t>
  </si>
  <si>
    <t>Hawaii Student Organization</t>
  </si>
  <si>
    <t>TOMS Club</t>
  </si>
  <si>
    <t>Debt Service Transfer</t>
  </si>
  <si>
    <t>Designated Student Fee</t>
  </si>
  <si>
    <t>F</t>
  </si>
  <si>
    <t>H</t>
  </si>
  <si>
    <t>A</t>
  </si>
  <si>
    <t>B</t>
  </si>
  <si>
    <t>C</t>
  </si>
  <si>
    <t>D</t>
  </si>
  <si>
    <t>E</t>
  </si>
  <si>
    <t>G</t>
  </si>
  <si>
    <t>I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</si>
  <si>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</si>
  <si>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</si>
  <si>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</si>
  <si>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</si>
  <si>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</si>
  <si>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</si>
  <si>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</si>
  <si>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</si>
  <si>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</si>
  <si>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</si>
  <si>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</si>
  <si>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W</t>
  </si>
  <si>
    <t>ODKM Contract Share-Carryforward</t>
  </si>
  <si>
    <t>IND/Berroa, Rei</t>
  </si>
  <si>
    <t>GGS Summer</t>
  </si>
  <si>
    <t>IND/Gring-Pemble, Lisa</t>
  </si>
  <si>
    <t>IND/Fuertes, Al</t>
  </si>
  <si>
    <t>CEBCP Conferences and Events</t>
  </si>
  <si>
    <t>POOL/Petricoin</t>
  </si>
  <si>
    <t>POOL/CAPMM</t>
  </si>
  <si>
    <t>E&amp;G Grad Stdt Travel Fund</t>
  </si>
  <si>
    <t>IND/Peters-Burton, Erin</t>
  </si>
  <si>
    <t>IND/Schoeny, M.</t>
  </si>
  <si>
    <t>IND/Shedd, J.</t>
  </si>
  <si>
    <t>Durant Initiatives</t>
  </si>
  <si>
    <t>Presidential Transition</t>
  </si>
  <si>
    <t>Presidential Search</t>
  </si>
  <si>
    <t>Infamous Robotics, LLC.</t>
  </si>
  <si>
    <t>Pool/Spousta</t>
  </si>
  <si>
    <t>PW Student Lounge</t>
  </si>
  <si>
    <t>PW Housing (Pre-Spend)</t>
  </si>
  <si>
    <t>Dining Renovation (Pre-Spend)</t>
  </si>
  <si>
    <t>Fringe Rate Clearing</t>
  </si>
  <si>
    <t>IND/Earle, J.</t>
  </si>
  <si>
    <t>IND/STARTUP/CEMP</t>
  </si>
  <si>
    <t>SSB Premium Fees</t>
  </si>
  <si>
    <t>WGST Conferences and Events</t>
  </si>
  <si>
    <t>Registrar's Veterans Revenue</t>
  </si>
  <si>
    <t>IND/Shaklee, B</t>
  </si>
  <si>
    <t>Leadership Legacy Program</t>
  </si>
  <si>
    <t>Digital Signage</t>
  </si>
  <si>
    <t>Facilities Information Technology</t>
  </si>
  <si>
    <t>Fire Alarm Shop</t>
  </si>
  <si>
    <t>United Campus Ministries</t>
  </si>
  <si>
    <t>Housing VII-C (Pre-Spend)</t>
  </si>
  <si>
    <t>MEC Regional Offices G &amp; C</t>
  </si>
  <si>
    <t>IND/Bishop</t>
  </si>
  <si>
    <t>IND/Sherwin, M.</t>
  </si>
  <si>
    <t>SEGUE FY12 BitlerBattaglia</t>
  </si>
  <si>
    <t>IND/Shaw, Tyler</t>
  </si>
  <si>
    <t>IND/Stuewig, Jeffrey</t>
  </si>
  <si>
    <t>Merit Scholar 12 CVPA</t>
  </si>
  <si>
    <t>HPAC Castleton Festival</t>
  </si>
  <si>
    <t>Registrar's Office Revenue</t>
  </si>
  <si>
    <t>Transcript Fee Revenue</t>
  </si>
  <si>
    <t>Fac Start-up STAT Vidyashankar, A</t>
  </si>
  <si>
    <t>IND/Vidyashankar</t>
  </si>
  <si>
    <t>Fac Start-up CEIE Kosoglu, Laura</t>
  </si>
  <si>
    <t>Merit Scholar 12 Krsnow</t>
  </si>
  <si>
    <t>IND/Crooks, Andrew</t>
  </si>
  <si>
    <t>IND/Croitoru, A.</t>
  </si>
  <si>
    <t>MEC Regional Offices</t>
  </si>
  <si>
    <t>Computing Services</t>
  </si>
  <si>
    <t>Gen Acctg State Deposit Clearing</t>
  </si>
  <si>
    <t>Off-Campus Masterleases/OvrFlw Hsng</t>
  </si>
  <si>
    <t>Native American &amp; Indigenous Allian</t>
  </si>
  <si>
    <t>Alpha Kappa Psi</t>
  </si>
  <si>
    <t>GMUF/Research Support</t>
  </si>
  <si>
    <t>IND/PIA Government Centers</t>
  </si>
  <si>
    <t>PIA Govt Ctrs Contract Course Share</t>
  </si>
  <si>
    <t>IND/Koper</t>
  </si>
  <si>
    <t>CHSS Reserve Self Supporting</t>
  </si>
  <si>
    <t>FY11 VSE ETF</t>
  </si>
  <si>
    <t>CHSS FY11 ETF</t>
  </si>
  <si>
    <t>FY11 COS ETF</t>
  </si>
  <si>
    <t>FY11 NSF/OBS ETF</t>
  </si>
  <si>
    <t>FY11 ITU ETF</t>
  </si>
  <si>
    <t>Pool/Bartoli</t>
  </si>
  <si>
    <t>POOL/Kicklighter</t>
  </si>
  <si>
    <t>COS Self-Generated Revenue Reserve</t>
  </si>
  <si>
    <t>IND/Liu,Zhong</t>
  </si>
  <si>
    <t>Special Projects-Patriot Green Fund</t>
  </si>
  <si>
    <t>Sports Performance Administration</t>
  </si>
  <si>
    <t>Nutritionist</t>
  </si>
  <si>
    <t>Cricket Club</t>
  </si>
  <si>
    <t>RAC Fitness Classes</t>
  </si>
  <si>
    <t>VACUA Conference</t>
  </si>
  <si>
    <t>Student Involvement Assoc Dir #1</t>
  </si>
  <si>
    <t>Student Involvement Assoc Dir #2</t>
  </si>
  <si>
    <t>Campus Assessment/Intervention Team</t>
  </si>
  <si>
    <t>UL Student Support &amp; Case Mgmt</t>
  </si>
  <si>
    <t>GMUF/Supreme Court Law Clinic</t>
  </si>
  <si>
    <t>IND/Startup/Cronin</t>
  </si>
  <si>
    <t>IND/Startup/Washington</t>
  </si>
  <si>
    <t>HDA Contract Course Share</t>
  </si>
  <si>
    <t>IND/Curby</t>
  </si>
  <si>
    <t>HPAC E&amp;G Operations</t>
  </si>
  <si>
    <t>IND/Ambegaonkar</t>
  </si>
  <si>
    <t>Pool/CSIS</t>
  </si>
  <si>
    <t>IND/Ikonomidou</t>
  </si>
  <si>
    <t>ABET Activities</t>
  </si>
  <si>
    <t>IND/Huang,Bohua</t>
  </si>
  <si>
    <t>West Campus Connector (Pre-Spend)</t>
  </si>
  <si>
    <t>SSB Course and Lab Fees</t>
  </si>
  <si>
    <t>IND/Shutika, Debra</t>
  </si>
  <si>
    <t>Criminology, Law &amp; Society Dept</t>
  </si>
  <si>
    <t>IND/Bitler, Doris</t>
  </si>
  <si>
    <t>IND/Bickford, Andrew</t>
  </si>
  <si>
    <t>IND/Kim, Dae Young</t>
  </si>
  <si>
    <t>IND/Hanrahan, Nancy</t>
  </si>
  <si>
    <t>IND/McDonald, Craig</t>
  </si>
  <si>
    <t>IND/Jordan, Yevette</t>
  </si>
  <si>
    <t>IND/Price, Jamie</t>
  </si>
  <si>
    <t>Computer Forensics Program</t>
  </si>
  <si>
    <t>Criminal Law Society</t>
  </si>
  <si>
    <t>Accelerator</t>
  </si>
  <si>
    <t>IND/Stan</t>
  </si>
  <si>
    <t>Health Rx Corporation</t>
  </si>
  <si>
    <t>Millennium Enterprise Corporation</t>
  </si>
  <si>
    <t>Irvine Sensors Corporation</t>
  </si>
  <si>
    <t>INCOSE GMU</t>
  </si>
  <si>
    <t>Chi Epsilon</t>
  </si>
  <si>
    <t>AEMC Intiatives</t>
  </si>
  <si>
    <t>DOE/Grain Diffusion/FY11</t>
  </si>
  <si>
    <t>IND/Rowan</t>
  </si>
  <si>
    <t>IND/Shafroth</t>
  </si>
  <si>
    <t>IND/Gill</t>
  </si>
  <si>
    <t>Nursing Grants &amp; Contracts</t>
  </si>
  <si>
    <t>Global &amp; Community Health G&amp;C</t>
  </si>
  <si>
    <t>Health Administration &amp; Policy G&amp;C</t>
  </si>
  <si>
    <t>Nutrition and Food Studies G&amp;C</t>
  </si>
  <si>
    <t>Rehabilitation Science G&amp;C</t>
  </si>
  <si>
    <t>CCID Grants &amp; Contracts</t>
  </si>
  <si>
    <t>Pool/Stough</t>
  </si>
  <si>
    <t>President Emeritus</t>
  </si>
  <si>
    <t>Visual Voices</t>
  </si>
  <si>
    <t>Pool/Haley</t>
  </si>
  <si>
    <t>IND/Maulden</t>
  </si>
  <si>
    <t>MS Mgmt of Secure Info Systems</t>
  </si>
  <si>
    <t>Enterprise Risk Management</t>
  </si>
  <si>
    <t>Patriots for Choice</t>
  </si>
  <si>
    <t>TQ Mason</t>
  </si>
  <si>
    <t>Minority Assoc of Pre-Med Students</t>
  </si>
  <si>
    <t>SOI</t>
  </si>
  <si>
    <t>Mason Meals</t>
  </si>
  <si>
    <t>eSports</t>
  </si>
  <si>
    <t>Media Arts and Culture Association</t>
  </si>
  <si>
    <t>College Veterans for Hire</t>
  </si>
  <si>
    <t>SPACS Graduate Student Association</t>
  </si>
  <si>
    <t>Active Minds</t>
  </si>
  <si>
    <t>GMU Academy Health Student Chapter</t>
  </si>
  <si>
    <t>Student Assoc for Gender &amp; Conflict</t>
  </si>
  <si>
    <t>Mason Global Affairs</t>
  </si>
  <si>
    <t>Association for India's Development</t>
  </si>
  <si>
    <t>Aquia Project</t>
  </si>
  <si>
    <t>Hylton (HPAC) Project</t>
  </si>
  <si>
    <t>Fairfax Campus Entrance Project</t>
  </si>
  <si>
    <r>
      <t xml:space="preserve">Submitter/Initiator </t>
    </r>
    <r>
      <rPr>
        <sz val="10"/>
        <color indexed="10"/>
        <rFont val="Arial Narrow"/>
        <family val="2"/>
      </rPr>
      <t xml:space="preserve"> (Print Name, Signature)</t>
    </r>
  </si>
  <si>
    <t>contact your grant account administrator before completing this form. Custom dates may be necessary.</t>
  </si>
  <si>
    <t xml:space="preserve">If the employee's first or last day of work at GMU was not on a standard begin or end date, please </t>
  </si>
  <si>
    <t>IND/Cronin</t>
  </si>
  <si>
    <t>CGS Faculty Grant Thrall FY 12</t>
  </si>
  <si>
    <t>CGS Faculty Grant Seligmann FY 12</t>
  </si>
  <si>
    <t>ICES Workshops and Events</t>
  </si>
  <si>
    <t>Pool/CFD</t>
  </si>
  <si>
    <t>Pool/Lohner</t>
  </si>
  <si>
    <t>IND Geospatial Intelligence CGEOINT</t>
  </si>
  <si>
    <t>IND/Management</t>
  </si>
  <si>
    <t>Major Events</t>
  </si>
  <si>
    <t>IND/Filak</t>
  </si>
  <si>
    <t>Cosplay Club</t>
  </si>
  <si>
    <t>American Choral Directors Assoc</t>
  </si>
  <si>
    <t>IND/Lindley</t>
  </si>
  <si>
    <t>Pool/Hoffman</t>
  </si>
  <si>
    <t>Number of years in the dates drop down boxes (1,2 or 3):</t>
  </si>
  <si>
    <t>PIA-MPA Contract Course Share</t>
  </si>
  <si>
    <t>IND/CNCR</t>
  </si>
  <si>
    <t>CNCR</t>
  </si>
  <si>
    <t>Annual Equipment Replacement</t>
  </si>
  <si>
    <t>Fac Spec Proj-Patriot Green Fund AE</t>
  </si>
  <si>
    <t>Facilities Mgmt Grants &amp; Contracts</t>
  </si>
  <si>
    <t>Basketball Practice Facility</t>
  </si>
  <si>
    <t>Baseball Field</t>
  </si>
  <si>
    <t>Mason Athletic Training Society</t>
  </si>
  <si>
    <t>Mason ACLU</t>
  </si>
  <si>
    <t>University Professor/Wedel</t>
  </si>
  <si>
    <t>POOL/Peterson</t>
  </si>
  <si>
    <t>Cochrane Initiative G&amp;C</t>
  </si>
  <si>
    <t>Professor/Sachedina</t>
  </si>
  <si>
    <t>IND/CHHS Office of Research</t>
  </si>
  <si>
    <t>IND/Nutrition &amp; Food Studies</t>
  </si>
  <si>
    <t>IND/Rehabilitation Science</t>
  </si>
  <si>
    <t>FY11 Research ETF</t>
  </si>
  <si>
    <t>POOL/Lyons</t>
  </si>
  <si>
    <t>POOL/Hieb</t>
  </si>
  <si>
    <t>IND/Albanese</t>
  </si>
  <si>
    <t>COS Instructional Equipment</t>
  </si>
  <si>
    <t>POOL/Ascoli</t>
  </si>
  <si>
    <t>4523A8</t>
  </si>
  <si>
    <t>Gradfest</t>
  </si>
  <si>
    <t>Israel Student Association</t>
  </si>
  <si>
    <t>Deferred Tuition CFS Summer</t>
  </si>
  <si>
    <t>Deferred Tuition HDA Summer</t>
  </si>
  <si>
    <t>GMUF/CHNM Staff Support</t>
  </si>
  <si>
    <t>GMUF/Energy &amp; Enterprise Initiative</t>
  </si>
  <si>
    <t>GMUF/Immigration Research</t>
  </si>
  <si>
    <t>GMUF/VSE</t>
  </si>
  <si>
    <t>H Ed Stdt Fin Assis Clearing (0100)</t>
  </si>
  <si>
    <t>State Undergrad Grant FY13</t>
  </si>
  <si>
    <t>Mellon Holding 222125</t>
  </si>
  <si>
    <t>Pool/Anacker</t>
  </si>
  <si>
    <t>IND/Pommerening</t>
  </si>
  <si>
    <t>IND/de Mutsert</t>
  </si>
  <si>
    <t>IND/Zhao, E.</t>
  </si>
  <si>
    <t>IND/Camelli, F.</t>
  </si>
  <si>
    <t>IND/Nikolic, P.</t>
  </si>
  <si>
    <t>IND/Baker, Ann</t>
  </si>
  <si>
    <t>PIA Contract Share</t>
  </si>
  <si>
    <t>Gilmore SRA 13</t>
  </si>
  <si>
    <t>Pool/McKnight</t>
  </si>
  <si>
    <t>IND/TIRP-CJ Project</t>
  </si>
  <si>
    <t>CHSS Institutional Grad Aid</t>
  </si>
  <si>
    <t>CHSS Distance Ed</t>
  </si>
  <si>
    <t>Rudes SRA 13</t>
  </si>
  <si>
    <t>Genetics Lab Royalties</t>
  </si>
  <si>
    <t>POOL/BRL</t>
  </si>
  <si>
    <t>Ctr Health Policy Research &amp; Ethics</t>
  </si>
  <si>
    <t>CHHS Institutional Grad Aid</t>
  </si>
  <si>
    <t>Rosenberger Research</t>
  </si>
  <si>
    <t>VP Res SG / INOVA Award Helmchen</t>
  </si>
  <si>
    <t>Pool/VP Research MEC</t>
  </si>
  <si>
    <t>Vice President Enrollment mgmt</t>
  </si>
  <si>
    <t>CHSS OSCAR</t>
  </si>
  <si>
    <t>CVPA Institutional Grad Aid</t>
  </si>
  <si>
    <t>Mason Music Productions</t>
  </si>
  <si>
    <t>Engebretson SRA 13</t>
  </si>
  <si>
    <t>Office of Military Services</t>
  </si>
  <si>
    <t>CEHD/Graduate Assistants</t>
  </si>
  <si>
    <t>CEHD Technology Support</t>
  </si>
  <si>
    <t>CEHD Development &amp; Alumni Relations</t>
  </si>
  <si>
    <t>IND/DRAC</t>
  </si>
  <si>
    <t>CIE Grants &amp; Contracts</t>
  </si>
  <si>
    <t>DRAC Grants &amp; Contracts</t>
  </si>
  <si>
    <t>CEHD Institutional Grad Aid</t>
  </si>
  <si>
    <t>Ctr Digital Media Grants &amp; Conts</t>
  </si>
  <si>
    <t>CEHD Student &amp; Academic Affairs</t>
  </si>
  <si>
    <t>Div Adv Prof Teacher Dev &amp; Intl Ed</t>
  </si>
  <si>
    <t>Special Ed &amp; disAbility Research</t>
  </si>
  <si>
    <t>Ed Psyc Resrch Methods &amp; Ed Policy</t>
  </si>
  <si>
    <t>Learning Technologies</t>
  </si>
  <si>
    <t>Math Ed Leadership</t>
  </si>
  <si>
    <t>Ctr Sport Mgmt Grants &amp; Contracts</t>
  </si>
  <si>
    <t>CSSLS Grants &amp; Contracts</t>
  </si>
  <si>
    <t>IND/CSSLS</t>
  </si>
  <si>
    <t>SMART Lab Grants &amp; Contracts</t>
  </si>
  <si>
    <t>IND/SMART Lab</t>
  </si>
  <si>
    <t>FY12 CHSS ETF</t>
  </si>
  <si>
    <t>Research FY12 ETF</t>
  </si>
  <si>
    <t>FY12 COS ETF</t>
  </si>
  <si>
    <t>VSE FY12 ETF</t>
  </si>
  <si>
    <t>ITU FY12 ETF</t>
  </si>
  <si>
    <t>NSF / OBS FY12 ETF</t>
  </si>
  <si>
    <t>IND/CPP</t>
  </si>
  <si>
    <t>POOL/Cobb</t>
  </si>
  <si>
    <t>POOL/CNCR</t>
  </si>
  <si>
    <t>IND/Dwyer</t>
  </si>
  <si>
    <t>VSE Institutional Grad Aid</t>
  </si>
  <si>
    <t>Krasnow Institutional Grad Aid</t>
  </si>
  <si>
    <t>Law Institutional Grad Aid</t>
  </si>
  <si>
    <t>COS Institutional Grad Aid</t>
  </si>
  <si>
    <t>BioMed Shared</t>
  </si>
  <si>
    <t>BioMed GMU</t>
  </si>
  <si>
    <t>SOM Institutional Grad Aid</t>
  </si>
  <si>
    <t>Masters in Accounting</t>
  </si>
  <si>
    <t>Fringe Benefit Rate Clearing 0302</t>
  </si>
  <si>
    <t>The Hub Operations</t>
  </si>
  <si>
    <t>The Hub Housekeeping</t>
  </si>
  <si>
    <t>The Hub Facility Maint</t>
  </si>
  <si>
    <t>The Hub Utilities</t>
  </si>
  <si>
    <t>The Hub Debt Service</t>
  </si>
  <si>
    <t>Student Centers Revenue</t>
  </si>
  <si>
    <t>Johnson Ctr Facility Maint</t>
  </si>
  <si>
    <t>Johnson Ctr Reserve</t>
  </si>
  <si>
    <t>SUB I Renovation</t>
  </si>
  <si>
    <t>SUB I Reserve</t>
  </si>
  <si>
    <t>Front Royal Game Room</t>
  </si>
  <si>
    <t>PW Operations</t>
  </si>
  <si>
    <t>The Hub Renovation</t>
  </si>
  <si>
    <t>The Hub Reserve</t>
  </si>
  <si>
    <t>Fairfax Other Operations</t>
  </si>
  <si>
    <t>Capital Projects - Non-DPB</t>
  </si>
  <si>
    <t>Facilities Management Warehouse</t>
  </si>
  <si>
    <t>Facilities Housing Operations</t>
  </si>
  <si>
    <t>BRL Utilities Usage</t>
  </si>
  <si>
    <t>PW Campus Project</t>
  </si>
  <si>
    <t>Field House Revenue</t>
  </si>
  <si>
    <t>Field House Administration</t>
  </si>
  <si>
    <t>Field House Weight Room</t>
  </si>
  <si>
    <t>Field House Front Desk</t>
  </si>
  <si>
    <t>Field House Special Events</t>
  </si>
  <si>
    <t>Field House Custodial</t>
  </si>
  <si>
    <t>Field House Buildings</t>
  </si>
  <si>
    <t>Field House Utilities</t>
  </si>
  <si>
    <t>Field House Grounds</t>
  </si>
  <si>
    <t>Field House Debt Service</t>
  </si>
  <si>
    <t>Field House Reserve</t>
  </si>
  <si>
    <t>Field House Renovations</t>
  </si>
  <si>
    <t>Tau Delta Phi</t>
  </si>
  <si>
    <t>Engineers for Int'l Developmt</t>
  </si>
  <si>
    <t>Delta Phi Omega</t>
  </si>
  <si>
    <t>Cosmos Club</t>
  </si>
  <si>
    <t>Forensic Science Club</t>
  </si>
  <si>
    <t>Cultural Integration Association</t>
  </si>
  <si>
    <t>Aerial Graffiti</t>
  </si>
  <si>
    <t>Chasing Dreams Not Boys</t>
  </si>
  <si>
    <t>Blow Peace</t>
  </si>
  <si>
    <t>Pi Delta Psi</t>
  </si>
  <si>
    <t>Greek Ambassadors</t>
  </si>
  <si>
    <t>Int'l Student Liaison Program</t>
  </si>
  <si>
    <t>Diversity Research Group</t>
  </si>
  <si>
    <t>Alpha Kappa Lambda</t>
  </si>
  <si>
    <t>ICR Fringe Rate Distribution</t>
  </si>
  <si>
    <t>AE Capital Projects Reserve</t>
  </si>
  <si>
    <t>Retirement of Debt Housing VIII</t>
  </si>
  <si>
    <t>Retirement of Debt SI CRC Housing</t>
  </si>
  <si>
    <t>Retirement of Debt Renovate Commons</t>
  </si>
  <si>
    <t>GMUF/Public Policy Fund</t>
  </si>
  <si>
    <t>IND/Chazan-Cohen</t>
  </si>
  <si>
    <t>VP Res SG Award Sacco and Martin</t>
  </si>
  <si>
    <t>CHSS Psych Institutional Grad Aid</t>
  </si>
  <si>
    <t>CHSS Cochrane Institutional GradAid</t>
  </si>
  <si>
    <t>CHSS CLS Institutional Grad Aid</t>
  </si>
  <si>
    <t>CHSS HIST Institutional Grad Aid</t>
  </si>
  <si>
    <t>Office of Research Grants&amp;Contracts</t>
  </si>
  <si>
    <t>POOL/Bushey</t>
  </si>
  <si>
    <t>CVPA Musical</t>
  </si>
  <si>
    <t>S-CAR Undergraduate Program</t>
  </si>
  <si>
    <t>Ffx S-CAR Contract Credit</t>
  </si>
  <si>
    <t>IND/Marcu</t>
  </si>
  <si>
    <t>POOL/Nelson,Jill</t>
  </si>
  <si>
    <t>CISCO Academy Support Center</t>
  </si>
  <si>
    <t>COS Grad Student Aid</t>
  </si>
  <si>
    <t>IND/Tong</t>
  </si>
  <si>
    <t>The Hub Equipment</t>
  </si>
  <si>
    <t>Sub I Equipment</t>
  </si>
  <si>
    <t>The Hub CP Game Room</t>
  </si>
  <si>
    <t>Golf Sports Specific</t>
  </si>
  <si>
    <t>Vehicle Maintenance</t>
  </si>
  <si>
    <t>GMU Fashion Society</t>
  </si>
  <si>
    <t>IND/Geer</t>
  </si>
  <si>
    <t>IND/CAPS</t>
  </si>
  <si>
    <t>Genocide Watch, Inc. AFFILIATE</t>
  </si>
  <si>
    <t>S-CAR Grad Admissions Rev</t>
  </si>
  <si>
    <t>Pool/School of Nursing</t>
  </si>
  <si>
    <t>IND/Xu,Jie</t>
  </si>
  <si>
    <t>VSE Conferences</t>
  </si>
  <si>
    <t>STEM Outreach/Recruitment</t>
  </si>
  <si>
    <t>STEM Undergraduate Research</t>
  </si>
  <si>
    <t>SMSC Campus Housing</t>
  </si>
  <si>
    <t>HR Grants &amp; Contracts</t>
  </si>
  <si>
    <t>Mason's Bank</t>
  </si>
  <si>
    <t>Bikesharing</t>
  </si>
  <si>
    <t>Engineering Bldg Renovations-AE</t>
  </si>
  <si>
    <t>Career Reserve</t>
  </si>
  <si>
    <t>NSF/Noyce in NoVA</t>
  </si>
  <si>
    <t>NSF/Noyce in NoVA/Part Support</t>
  </si>
  <si>
    <t>Mellon Foundation Holding 222228</t>
  </si>
  <si>
    <t>IND/Ctr for Reg Analysis</t>
  </si>
  <si>
    <t>IND/Nelson,Mary</t>
  </si>
  <si>
    <t>IND/Edner</t>
  </si>
  <si>
    <t>IND/Sturtevant</t>
  </si>
  <si>
    <t>Arlington Semester</t>
  </si>
  <si>
    <t>IND/Gimm</t>
  </si>
  <si>
    <t>IND/Cantiello</t>
  </si>
  <si>
    <t>IND/Kitsantas,Panagiota</t>
  </si>
  <si>
    <t>IND/Eil</t>
  </si>
  <si>
    <t>Chesapeake Bay Bowl</t>
  </si>
  <si>
    <t>Simmons Research Funds</t>
  </si>
  <si>
    <t>IND/Snodgrass</t>
  </si>
  <si>
    <t>VP Res SG Award Shehu</t>
  </si>
  <si>
    <t>IND/Joiner</t>
  </si>
  <si>
    <t>Strategic Vision and Planning</t>
  </si>
  <si>
    <t>Recreation Technology</t>
  </si>
  <si>
    <t>General Administration</t>
  </si>
  <si>
    <t>487A11</t>
  </si>
  <si>
    <t>Arlington Fitness Administration</t>
  </si>
  <si>
    <t>VP for Communications and Marketing</t>
  </si>
  <si>
    <t>VP for Gov't &amp; Community Relations</t>
  </si>
  <si>
    <t>Curling Club</t>
  </si>
  <si>
    <t>Aging Club</t>
  </si>
  <si>
    <t>Direct Objectives No Excuses</t>
  </si>
  <si>
    <t>Oxfam America</t>
  </si>
  <si>
    <t>oSTEM</t>
  </si>
  <si>
    <t>Achiral Group</t>
  </si>
  <si>
    <t>Chem/Biochem GSA</t>
  </si>
  <si>
    <t>Mariposas Student Organization</t>
  </si>
  <si>
    <t>Aguilas Student Organization</t>
  </si>
  <si>
    <t>Team Handball Club</t>
  </si>
  <si>
    <t>Pre-Physician Assistant Club</t>
  </si>
  <si>
    <t>P.I.K.E. Club</t>
  </si>
  <si>
    <t>My Natural at George Mason</t>
  </si>
  <si>
    <t>Mason Smiles for Japan</t>
  </si>
  <si>
    <t>Mason Improv Association</t>
  </si>
  <si>
    <t>Voice Acting Club</t>
  </si>
  <si>
    <t>GCH Student Advisory Council</t>
  </si>
  <si>
    <t>Every Nation Campus Ministries</t>
  </si>
  <si>
    <t>Egyptian Student Union</t>
  </si>
  <si>
    <t>Chinese Culture Exchange Club</t>
  </si>
  <si>
    <t>Bhakti Yoga &amp; Vegetarian Club</t>
  </si>
  <si>
    <t>GMUF/CEIE</t>
  </si>
  <si>
    <t>POOL/Zaccaro</t>
  </si>
  <si>
    <t>Cell Structure Biology Royalties</t>
  </si>
  <si>
    <t>State Fund Rsch CHHS</t>
  </si>
  <si>
    <t>IND/Berry</t>
  </si>
  <si>
    <t>State Fund Rsch VSE</t>
  </si>
  <si>
    <t>State Fund Rsch COS</t>
  </si>
  <si>
    <t>Weight Watchers Reimbursements</t>
  </si>
  <si>
    <t>480A15</t>
  </si>
  <si>
    <t>ICA Senior Women Admin Assoc AD</t>
  </si>
  <si>
    <t>480A16</t>
  </si>
  <si>
    <t>ICA Finance &amp; Operations Assoc AD</t>
  </si>
  <si>
    <t>ICA External Relations Assoc AD</t>
  </si>
  <si>
    <t>Senior Women Administration</t>
  </si>
  <si>
    <t>Recreation Staff Apparel</t>
  </si>
  <si>
    <t>GMU Libertarians</t>
  </si>
  <si>
    <t>Biomedical Engineering Society</t>
  </si>
  <si>
    <t>Graduate Artifex</t>
  </si>
  <si>
    <t>Veteran Engineering &amp; Technology</t>
  </si>
  <si>
    <t>Patriots for Foreign Service</t>
  </si>
  <si>
    <t>TFAS Contract Courses</t>
  </si>
  <si>
    <t>IND/Anne Washington</t>
  </si>
  <si>
    <t>Promising Practices - DSW</t>
  </si>
  <si>
    <t>Higher Ed Grants &amp; Contracts</t>
  </si>
  <si>
    <t>TFAS Contract Revenue</t>
  </si>
  <si>
    <t>POOL/Giang</t>
  </si>
  <si>
    <t>Lab Safety &amp; Env Comp</t>
  </si>
  <si>
    <t>Outdoor Spaces</t>
  </si>
  <si>
    <t>PW Lab Building Lease</t>
  </si>
  <si>
    <t>ASU/JPL/NASA/THEMIS PS/2012-14</t>
  </si>
  <si>
    <t>Grad Commonwealth Pool FY 13</t>
  </si>
  <si>
    <t>Grad Commonwealth CHSS FY 13</t>
  </si>
  <si>
    <t>Grad Commonwealth CHHS FY13</t>
  </si>
  <si>
    <t>Grad Commonwealth CVPA FY 13</t>
  </si>
  <si>
    <t>Computer Game Workshops</t>
  </si>
  <si>
    <t>CEHD Dean's Seed Grant</t>
  </si>
  <si>
    <t>Grad Commonwealth VSE FY 13</t>
  </si>
  <si>
    <t>IND/Frank Krueger</t>
  </si>
  <si>
    <t>IND/Amitava Dutta</t>
  </si>
  <si>
    <t>Revenue Vision</t>
  </si>
  <si>
    <t>POOL/Forrest</t>
  </si>
  <si>
    <t>Def Tuit IT Outreach/Non-Contract</t>
  </si>
  <si>
    <t>Deferred Tuition IT Contract</t>
  </si>
  <si>
    <t>Deferred Tuition ELMS Outreach</t>
  </si>
  <si>
    <t>Deferred Tuition TFA Elem Ed</t>
  </si>
  <si>
    <t>Def Tuition TFA Early Childhood Ed</t>
  </si>
  <si>
    <t>Deferred Tuition MATH Ed Leadership</t>
  </si>
  <si>
    <t>Deferred Tuition Ed Psych DDDM Cert</t>
  </si>
  <si>
    <t>pay periods</t>
  </si>
  <si>
    <t>$</t>
  </si>
  <si>
    <t>+-NC</t>
  </si>
  <si>
    <t>Grants</t>
  </si>
  <si>
    <t>Amounts</t>
  </si>
  <si>
    <t>Positions</t>
  </si>
  <si>
    <t>F0</t>
  </si>
  <si>
    <t>61110</t>
  </si>
  <si>
    <t>Faculty Salaries Full Time</t>
  </si>
  <si>
    <t>F1</t>
  </si>
  <si>
    <t>F2</t>
  </si>
  <si>
    <t>F5</t>
  </si>
  <si>
    <t>F6</t>
  </si>
  <si>
    <t>F7</t>
  </si>
  <si>
    <t>F8</t>
  </si>
  <si>
    <t>F9</t>
  </si>
  <si>
    <t>FV</t>
  </si>
  <si>
    <t>61120</t>
  </si>
  <si>
    <t>Faculty Salaries Part Time</t>
  </si>
  <si>
    <t>PO</t>
  </si>
  <si>
    <t>SF</t>
  </si>
  <si>
    <t>SP</t>
  </si>
  <si>
    <t>SR</t>
  </si>
  <si>
    <t>FO</t>
  </si>
  <si>
    <t>61130</t>
  </si>
  <si>
    <t>Faculty Special Payment</t>
  </si>
  <si>
    <t>PC</t>
  </si>
  <si>
    <t>ES</t>
  </si>
  <si>
    <t>61140</t>
  </si>
  <si>
    <t>Eminent Scholar Stipend</t>
  </si>
  <si>
    <t>GA</t>
  </si>
  <si>
    <t>61190</t>
  </si>
  <si>
    <t>Graduate Assistants</t>
  </si>
  <si>
    <t>GL</t>
  </si>
  <si>
    <t>GP</t>
  </si>
  <si>
    <t>GR</t>
  </si>
  <si>
    <t>GS</t>
  </si>
  <si>
    <t>FA</t>
  </si>
  <si>
    <t>61220</t>
  </si>
  <si>
    <t>Faculty Salary-Administrative</t>
  </si>
  <si>
    <t>00</t>
  </si>
  <si>
    <t>61310</t>
  </si>
  <si>
    <t>Classified Salaries</t>
  </si>
  <si>
    <t>01</t>
  </si>
  <si>
    <t>02</t>
  </si>
  <si>
    <t>09</t>
  </si>
  <si>
    <t>10</t>
  </si>
  <si>
    <t>AW</t>
  </si>
  <si>
    <t>61410</t>
  </si>
  <si>
    <t>Wages</t>
  </si>
  <si>
    <t>WG</t>
  </si>
  <si>
    <t>WM</t>
  </si>
  <si>
    <t>WW</t>
  </si>
  <si>
    <t>SW</t>
  </si>
  <si>
    <t>61420</t>
  </si>
  <si>
    <t>Wages-Students Hourly</t>
  </si>
  <si>
    <t>RA</t>
  </si>
  <si>
    <t>61421</t>
  </si>
  <si>
    <t>Wages-Students Other</t>
  </si>
  <si>
    <t>WC</t>
  </si>
  <si>
    <t>61610</t>
  </si>
  <si>
    <t>Student Wages Federal Work Study</t>
  </si>
  <si>
    <t>GMUF/CPIP</t>
  </si>
  <si>
    <t>IND/Christopher Clarke</t>
  </si>
  <si>
    <t>IND/Suzanne Smith</t>
  </si>
  <si>
    <t>IPPP Center</t>
  </si>
  <si>
    <t>IND/John Turner</t>
  </si>
  <si>
    <t>Enrollment Mgmt Grants &amp; Contracts</t>
  </si>
  <si>
    <t>Ensemble Admin</t>
  </si>
  <si>
    <t>IND/Richard Friesner</t>
  </si>
  <si>
    <t>IND/Admissions</t>
  </si>
  <si>
    <t>Washington Scholars Prog Reserve</t>
  </si>
  <si>
    <t>Telecounseling Outreach</t>
  </si>
  <si>
    <t>Envision Revenue</t>
  </si>
  <si>
    <t>CEHD Faculty Special Allocations</t>
  </si>
  <si>
    <t>CGS Faculty Grant Hirsch</t>
  </si>
  <si>
    <t>IND/Sanghera</t>
  </si>
  <si>
    <t>President Inauguration Activities</t>
  </si>
  <si>
    <t>Mason Card Ofc/Mason Money GL Only</t>
  </si>
  <si>
    <t>Front Royal Building Maintenance</t>
  </si>
  <si>
    <r>
      <t xml:space="preserve">To be used by OSP </t>
    </r>
    <r>
      <rPr>
        <b/>
        <sz val="10"/>
        <color indexed="10"/>
        <rFont val="Arial Narrow"/>
        <family val="2"/>
      </rPr>
      <t>ONLY.</t>
    </r>
    <r>
      <rPr>
        <b/>
        <sz val="10"/>
        <rFont val="Arial Narrow"/>
        <family val="2"/>
      </rPr>
      <t xml:space="preserve"> Reviewer:________________ Date:_______</t>
    </r>
  </si>
  <si>
    <t>University Professor/Zagarri</t>
  </si>
  <si>
    <t>Pool/PIA Government Centers</t>
  </si>
  <si>
    <t>POOL/Shafroth</t>
  </si>
  <si>
    <t>POOL/Weisburd</t>
  </si>
  <si>
    <t>IND/Laura Wheeler-Poms</t>
  </si>
  <si>
    <t>Office of Research Computing G&amp;C</t>
  </si>
  <si>
    <t>PW lab Debt Service</t>
  </si>
  <si>
    <t>Hylton Initiatives</t>
  </si>
  <si>
    <t>MCCS Grad Ed</t>
  </si>
  <si>
    <t>IND/Caswell, Amanda</t>
  </si>
  <si>
    <t>POOL/Gopin</t>
  </si>
  <si>
    <t>IND/ISOM</t>
  </si>
  <si>
    <t>Freedom Ctr Summer Camps</t>
  </si>
  <si>
    <t>Anointed Vessels of Unity</t>
  </si>
  <si>
    <t>Audio/Visual Club</t>
  </si>
  <si>
    <t>Irish Dance Club</t>
  </si>
  <si>
    <t>With One Word</t>
  </si>
  <si>
    <t>Mobilize Mason</t>
  </si>
  <si>
    <t>United2Heal</t>
  </si>
  <si>
    <t>US Iraqi Youth</t>
  </si>
  <si>
    <t>Students Against Israeli Apartheid</t>
  </si>
  <si>
    <t>beYOUtiful</t>
  </si>
  <si>
    <t>Peasant Theater</t>
  </si>
  <si>
    <t>STEM Club</t>
  </si>
  <si>
    <t>Econ Society Post Grad</t>
  </si>
  <si>
    <t>ELS-Testing/Workshops/Conferences</t>
  </si>
  <si>
    <t>Elem, Lit, &amp; Sec Ed (ELS)</t>
  </si>
  <si>
    <t>ELS Outreach</t>
  </si>
  <si>
    <t>IND/Angela Miller</t>
  </si>
  <si>
    <t>Ed Psyc, Rsr Mtd, Ed Plcy Fac Alloc</t>
  </si>
  <si>
    <t>APTDIE Faculty Allocations</t>
  </si>
  <si>
    <t>ELS Faculty Allocations</t>
  </si>
  <si>
    <t>Spec Ed Faculty Allocations</t>
  </si>
  <si>
    <t>LT Faculty Allocations</t>
  </si>
  <si>
    <t>SMART Lab Clinic and Services</t>
  </si>
  <si>
    <t>FY13 ITU ETF</t>
  </si>
  <si>
    <t>FY 13 NSF / OBS ETF</t>
  </si>
  <si>
    <t>FY13 Research ETF</t>
  </si>
  <si>
    <t>FY13 CHSS ETF</t>
  </si>
  <si>
    <t>FY13 COS ETF</t>
  </si>
  <si>
    <t>FY 13 VSE ETF</t>
  </si>
  <si>
    <t>University Libraries Grants &amp; Conts</t>
  </si>
  <si>
    <t>Facilities Special Projects-Fitouts</t>
  </si>
  <si>
    <t>Delta Alpha Pi</t>
  </si>
  <si>
    <t>Phys Ed Teacher Ed Society</t>
  </si>
  <si>
    <t>Biology Club</t>
  </si>
  <si>
    <t xml:space="preserve">Funding change is to reallocate salary paid 120 days or more from effective date of funding on a federal project (20xxxx) – Answer Q1 &amp; Q2 </t>
  </si>
  <si>
    <t>MITRE/CCAA Membership</t>
  </si>
  <si>
    <t>NG/CCAA Membership</t>
  </si>
  <si>
    <t>GMUF/Levy Fellows</t>
  </si>
  <si>
    <t>Pool/Baker,Ann</t>
  </si>
  <si>
    <t>IND/BRL Debt Contribution</t>
  </si>
  <si>
    <t>Biodiversity Lab Royalties</t>
  </si>
  <si>
    <t>CCSA Grants &amp; Contracts</t>
  </si>
  <si>
    <t>MCCS Conference</t>
  </si>
  <si>
    <t>Mason Ambassadors</t>
  </si>
  <si>
    <t>Client Services Admissions</t>
  </si>
  <si>
    <t>Literacy Outreach</t>
  </si>
  <si>
    <t>Gender Center Conference Income</t>
  </si>
  <si>
    <t>IND/James H Jones</t>
  </si>
  <si>
    <t>BRL Facilities</t>
  </si>
  <si>
    <t>Snack Vending</t>
  </si>
  <si>
    <t>Trademark Licensing</t>
  </si>
  <si>
    <t>Beverage Vending</t>
  </si>
  <si>
    <t>CDC Renovations</t>
  </si>
  <si>
    <t>Front Royal Utilities Usage</t>
  </si>
  <si>
    <t>REC - EDGE</t>
  </si>
  <si>
    <t>488A11</t>
  </si>
  <si>
    <t>MasonREC - Outdoor Administration</t>
  </si>
  <si>
    <t>488A12</t>
  </si>
  <si>
    <t>MasonREC - Outdoor Maintenance</t>
  </si>
  <si>
    <t>488A13</t>
  </si>
  <si>
    <t>MasonREC - Outdoor Customer Service</t>
  </si>
  <si>
    <t>488A14</t>
  </si>
  <si>
    <t>MasonREC - Outdoor Programs</t>
  </si>
  <si>
    <t>Bronies</t>
  </si>
  <si>
    <t>State Fund Rsch University</t>
  </si>
  <si>
    <t>CDC Facility Reserve</t>
  </si>
  <si>
    <t>HPAC Facility Reserve</t>
  </si>
  <si>
    <t>RAC Facility Reserve</t>
  </si>
  <si>
    <t>AE Local for GMUF funds</t>
  </si>
  <si>
    <t>Deferred Tuition Literacy Outreach</t>
  </si>
  <si>
    <t>GMUF/Study of Gender &amp; Conflict</t>
  </si>
  <si>
    <t>VA HETAP FY 14</t>
  </si>
  <si>
    <t>POOL/Kulkarni</t>
  </si>
  <si>
    <t>POOL/Schintler</t>
  </si>
  <si>
    <t>IND/Karen Akerlof</t>
  </si>
  <si>
    <t>Russian Perspectives on Islam</t>
  </si>
  <si>
    <t>CHSS SOC Institutional Grad Aid</t>
  </si>
  <si>
    <t>IND/Lehn Benjamin</t>
  </si>
  <si>
    <t>MAIS Summer</t>
  </si>
  <si>
    <t>IND/Lorelei Crerar</t>
  </si>
  <si>
    <t>IND/Biology</t>
  </si>
  <si>
    <t>POOL/Kehn-Hall</t>
  </si>
  <si>
    <t>IND/CCSA</t>
  </si>
  <si>
    <t>Institutional Memberships</t>
  </si>
  <si>
    <t>State Fund Rsch CVPA</t>
  </si>
  <si>
    <t>Transformative Teaching</t>
  </si>
  <si>
    <t>LT Outreach/Contract</t>
  </si>
  <si>
    <t>CIE Confs, Workshops &amp; Camps</t>
  </si>
  <si>
    <t>Mason LIFE Program</t>
  </si>
  <si>
    <t>IND/Nelson Cortes</t>
  </si>
  <si>
    <t>IND/Scott Carey</t>
  </si>
  <si>
    <t>VP Res SG Award Agrawal</t>
  </si>
  <si>
    <t>COS Math Institutional Grad Aid</t>
  </si>
  <si>
    <t>COS ESP Institutional Grad Aid</t>
  </si>
  <si>
    <t>COS Physics Institutional Grad Aid</t>
  </si>
  <si>
    <t>4-VA Academic Projects</t>
  </si>
  <si>
    <t>Local Clearing Fund</t>
  </si>
  <si>
    <t>BOA Visa ATC Allocation Clearing</t>
  </si>
  <si>
    <t>Multimedia Services</t>
  </si>
  <si>
    <t>Mason Day</t>
  </si>
  <si>
    <t>The Preamble</t>
  </si>
  <si>
    <t>Pi Beta Phi</t>
  </si>
  <si>
    <t>Ret of Debt Fairfax Campus Dining</t>
  </si>
  <si>
    <t>APTDIE Def Housing Pass Through</t>
  </si>
  <si>
    <t>GMUF/Hawkes Professorship</t>
  </si>
  <si>
    <t>CTPPPP Grants &amp; Contracts</t>
  </si>
  <si>
    <t>IND/CTPPPP</t>
  </si>
  <si>
    <t>PhD Program Writing and Rhetoric</t>
  </si>
  <si>
    <t>IND/Tara Chaplin</t>
  </si>
  <si>
    <t>CHSS Finance &amp; HR</t>
  </si>
  <si>
    <t>POOL/McDaniel</t>
  </si>
  <si>
    <t>CEE Teacher Enrichment Program</t>
  </si>
  <si>
    <t>IND/April Mattix</t>
  </si>
  <si>
    <t>Flores SCAR Research Funds</t>
  </si>
  <si>
    <t>IND/Burak Tanyu</t>
  </si>
  <si>
    <t>Fac Start-up ECE Lofaro, Daniel</t>
  </si>
  <si>
    <t>VSE Lab Expenses</t>
  </si>
  <si>
    <t>IND/Carolina Salvador Morales</t>
  </si>
  <si>
    <t>GENRI Grants &amp; Contracts</t>
  </si>
  <si>
    <t>Undergraduate Advising</t>
  </si>
  <si>
    <t>IND/Jean-Pierre Auffret</t>
  </si>
  <si>
    <t>Career Management Services</t>
  </si>
  <si>
    <t>4-VA Maintenance</t>
  </si>
  <si>
    <t>SMSC Housing Ops</t>
  </si>
  <si>
    <t>SMSC Housing Debt Service</t>
  </si>
  <si>
    <t>Student Serv Administration</t>
  </si>
  <si>
    <t>Conference/NCAA Tournaments</t>
  </si>
  <si>
    <t>Game Guarantees</t>
  </si>
  <si>
    <t>Conference Championship-Other Sport</t>
  </si>
  <si>
    <t>Patriot Platoon</t>
  </si>
  <si>
    <t>Recreation Conferences</t>
  </si>
  <si>
    <t>Multicultural Education/Training</t>
  </si>
  <si>
    <t>African/African American</t>
  </si>
  <si>
    <t>Hispanic/Latino(a)</t>
  </si>
  <si>
    <t>Native Amer/Indigenous</t>
  </si>
  <si>
    <t>Multicul/Intersectional Programming</t>
  </si>
  <si>
    <t>Middle/Near Eastern</t>
  </si>
  <si>
    <t>ODIME Professional Development</t>
  </si>
  <si>
    <t>Asian Pacific American</t>
  </si>
  <si>
    <t>Association of Energy Engineers</t>
  </si>
  <si>
    <t>MAES Latinos in Science &amp; Tech</t>
  </si>
  <si>
    <t>Sahaja Yoga Meditation</t>
  </si>
  <si>
    <t>The Blueprint</t>
  </si>
  <si>
    <t>ARO/Adaptive Cyber Defense</t>
  </si>
  <si>
    <t>Fall for the Book</t>
  </si>
  <si>
    <t>Grad Commonwealth CHHS FY14</t>
  </si>
  <si>
    <t>Grad Commonwealth CHSS FY14</t>
  </si>
  <si>
    <t>Grad Commonwealth CVPA FY14</t>
  </si>
  <si>
    <t>Grad Commonwealth VSE FY14</t>
  </si>
  <si>
    <t>Provost Search</t>
  </si>
  <si>
    <t>IND/Caswell, Shane</t>
  </si>
  <si>
    <t>IND/Houman Homayoun</t>
  </si>
  <si>
    <t>IND/Paul Dirmeyer</t>
  </si>
  <si>
    <t>IND/Julia Nord</t>
  </si>
  <si>
    <t>FAA/Engine Failure Analysis</t>
  </si>
  <si>
    <t>Alexandria/EIP FY2014</t>
  </si>
  <si>
    <t>GMUF/Freshwater Ecology Research</t>
  </si>
  <si>
    <t>IND/Richard Stillson</t>
  </si>
  <si>
    <t>State Funded Research CHSS INACTIVE</t>
  </si>
  <si>
    <t>IND/Cing-Dao (Steve) Kan</t>
  </si>
  <si>
    <t>IND/Chung-Kyu Park</t>
  </si>
  <si>
    <t>CEHD Marketing and Communications</t>
  </si>
  <si>
    <t>CEHD Online</t>
  </si>
  <si>
    <t>IND/Wiggins, Brenda</t>
  </si>
  <si>
    <t>IND/Gender Center</t>
  </si>
  <si>
    <t>Encore Learning</t>
  </si>
  <si>
    <t>The SCUBA Club</t>
  </si>
  <si>
    <t>Mason Investment Club</t>
  </si>
  <si>
    <t>Women's Ultimate Frisbee</t>
  </si>
  <si>
    <t>Patriot Pitches</t>
  </si>
  <si>
    <t>Design-Build Institute</t>
  </si>
  <si>
    <t>Delta Kappa Alpha</t>
  </si>
  <si>
    <t>Mason Fire and Rescue</t>
  </si>
  <si>
    <t>GNU/Linux Users</t>
  </si>
  <si>
    <t>InterVarsity</t>
  </si>
  <si>
    <t>Mason Bird Club</t>
  </si>
  <si>
    <t>Agora</t>
  </si>
  <si>
    <t>GMU ENACTUS</t>
  </si>
  <si>
    <t>Multicultural Pre-Law</t>
  </si>
  <si>
    <t>Keep Me Company</t>
  </si>
  <si>
    <t>Emerging Healthcare Leaders</t>
  </si>
  <si>
    <t>Student-Run Computing and Tech</t>
  </si>
  <si>
    <t>Mason Talks</t>
  </si>
  <si>
    <t>Chi Alpha Phi</t>
  </si>
  <si>
    <t>For the Love of Colorguard</t>
  </si>
  <si>
    <t>Rehabilitation Science Club</t>
  </si>
  <si>
    <t>UC/USAMRAA/Enzalutamide</t>
  </si>
  <si>
    <t>NSF/Prediction of Climate</t>
  </si>
  <si>
    <t>NSF/Pred. of Climate/Part Support</t>
  </si>
  <si>
    <t>Philips Health/Cerebral Aneurysms</t>
  </si>
  <si>
    <t>Pool/Pommerening</t>
  </si>
  <si>
    <t>IND/Social Work</t>
  </si>
  <si>
    <t>IND/JoAnn Lee</t>
  </si>
  <si>
    <t>SOCW Gerontology Conferences</t>
  </si>
  <si>
    <t>Pool/Lewandowski</t>
  </si>
  <si>
    <t>VP Res SG Award Lester</t>
  </si>
  <si>
    <t>IND/Stephanie Maass</t>
  </si>
  <si>
    <t>Pool/Rodan</t>
  </si>
  <si>
    <t>Pool/Helmchen</t>
  </si>
  <si>
    <t>Pool/Gewa</t>
  </si>
  <si>
    <t>University Scholars E&amp;G</t>
  </si>
  <si>
    <t>VP Res CR Award Kurtz FY14</t>
  </si>
  <si>
    <t>MAAN</t>
  </si>
  <si>
    <t>Enrollment Management Reserve</t>
  </si>
  <si>
    <t>Academic Affairs Reserve</t>
  </si>
  <si>
    <t>IND/Data Use Center</t>
  </si>
  <si>
    <t>Data Use Center Grants &amp; Contracts</t>
  </si>
  <si>
    <t>Fairfax CHHS Contract Credit</t>
  </si>
  <si>
    <t>IND/Celso Ferreira</t>
  </si>
  <si>
    <t>IND/Shanjiang Zhu</t>
  </si>
  <si>
    <t>Pool/Sikdar</t>
  </si>
  <si>
    <t>STEM Accelerator G&amp;C</t>
  </si>
  <si>
    <t>MBA Global Experience</t>
  </si>
  <si>
    <t>Compliance, Diversity &amp; Ethics</t>
  </si>
  <si>
    <t>ATI-Captioning</t>
  </si>
  <si>
    <t>Mason Bookstores</t>
  </si>
  <si>
    <t>Mason Discount Mall</t>
  </si>
  <si>
    <t>Quidditch Club</t>
  </si>
  <si>
    <t>Wrestling Club</t>
  </si>
  <si>
    <t>Cycling Club</t>
  </si>
  <si>
    <t>NAfME Music Educators</t>
  </si>
  <si>
    <t>Deutsch Klub</t>
  </si>
  <si>
    <t>Social Entrepreneur Society</t>
  </si>
  <si>
    <t>International Affairs Council</t>
  </si>
  <si>
    <t>Free Coffee GMU</t>
  </si>
  <si>
    <t>Fusion Campus Ministries</t>
  </si>
  <si>
    <t>Mason Army ROTC</t>
  </si>
  <si>
    <t>Live Action Role Play</t>
  </si>
  <si>
    <t>Mason Motorcycling Club</t>
  </si>
  <si>
    <t>Mason Parkour</t>
  </si>
  <si>
    <t>American Collegiate Society</t>
  </si>
  <si>
    <t>Crossfit Mason</t>
  </si>
  <si>
    <t>Mason 180 Degrees Consulting</t>
  </si>
  <si>
    <t>Mason Masters of Public Admin</t>
  </si>
  <si>
    <t>GMU Cultural Studies Journal</t>
  </si>
  <si>
    <t>Global Health Advisory Council</t>
  </si>
  <si>
    <t>Masters of Real Estate Development</t>
  </si>
  <si>
    <t>Assoc of Public Policy PhD Stdts</t>
  </si>
  <si>
    <t>Mason Kinesiology</t>
  </si>
  <si>
    <t>Sculpture Club</t>
  </si>
  <si>
    <t>International Friendship Conn</t>
  </si>
  <si>
    <t>IND/Cynthia Smith</t>
  </si>
  <si>
    <t>INTO Mason Admissions Processing</t>
  </si>
  <si>
    <t>INTO Mason Administration</t>
  </si>
  <si>
    <t>Pool/McBride,Dennis</t>
  </si>
  <si>
    <t>Pool / Office VP Research</t>
  </si>
  <si>
    <t>Office of Stdt Fin Aid FISAP Budget</t>
  </si>
  <si>
    <t>CEHD Accreditation and Assessment</t>
  </si>
  <si>
    <t>IND/Aditya Johri</t>
  </si>
  <si>
    <t>IND/STEM Accelerator</t>
  </si>
  <si>
    <t>Pool/Dutta,Amitava</t>
  </si>
  <si>
    <t>Facilities Special Proj-Mason Inn</t>
  </si>
  <si>
    <t>AVP for Advancement</t>
  </si>
  <si>
    <t>VP Advancement</t>
  </si>
  <si>
    <t>AVP Advancement Services</t>
  </si>
  <si>
    <t>INTO FAM</t>
  </si>
  <si>
    <t>Patriot Taekwondo</t>
  </si>
  <si>
    <t>Mason U</t>
  </si>
  <si>
    <t>Japanese Student Organization</t>
  </si>
  <si>
    <t>Buzzwink Helpers</t>
  </si>
  <si>
    <t>George Mason Board Game Club</t>
  </si>
  <si>
    <t>Intelligence Community Club</t>
  </si>
  <si>
    <t>AE Institutional Reserves</t>
  </si>
  <si>
    <t>Ret of Debt W Campus Conn-Campus Dr</t>
  </si>
  <si>
    <t>Ret of Debt Johnson Center Dining</t>
  </si>
  <si>
    <t>Ret of Debt Ikes Dining</t>
  </si>
  <si>
    <t>Ret of Debt Central Utility Plant</t>
  </si>
  <si>
    <t>Ret of Debt Renov Fieldhouse</t>
  </si>
  <si>
    <t>Ret of Debt Patriot Ctr Ref 2006A</t>
  </si>
  <si>
    <t>Ret of Debt Patriot Ctr Ref 2009A</t>
  </si>
  <si>
    <t>GMUF/PMI/TraCCC Student Support</t>
  </si>
  <si>
    <t>Fauquier County/MOU</t>
  </si>
  <si>
    <t>Revenue/Fauquier County MOU</t>
  </si>
  <si>
    <t>Pool/Root</t>
  </si>
  <si>
    <t>IND/David Luther</t>
  </si>
  <si>
    <t>VP Res CR Award Tichy</t>
  </si>
  <si>
    <t>VP Res CR Award Rogers</t>
  </si>
  <si>
    <t>Pool/Mehlenbeck</t>
  </si>
  <si>
    <t>VP Res SG Award Rudes</t>
  </si>
  <si>
    <t>Biology Grants &amp; Contracts</t>
  </si>
  <si>
    <t>IND/Claudius Mueller</t>
  </si>
  <si>
    <t>IND/Constance Gewa</t>
  </si>
  <si>
    <t>POOL /International Cyber Center</t>
  </si>
  <si>
    <t>OSCAR 4VA Grant 14</t>
  </si>
  <si>
    <t>Pool/C4I</t>
  </si>
  <si>
    <t>Pool/CS</t>
  </si>
  <si>
    <t>STEM Camps</t>
  </si>
  <si>
    <t>Pool/BENG</t>
  </si>
  <si>
    <t>VP Res SG Award Wei</t>
  </si>
  <si>
    <t>Master of Science in Management</t>
  </si>
  <si>
    <t>Housing Mason-INTO</t>
  </si>
  <si>
    <t>Fac Spec Proj-Mason/Univ Hall Renov</t>
  </si>
  <si>
    <t>Men's Ultimate Frisbee Club</t>
  </si>
  <si>
    <t>Tae Kwon Do</t>
  </si>
  <si>
    <t>F1RST Gen Mason</t>
  </si>
  <si>
    <t>The Health Nuts</t>
  </si>
  <si>
    <t>Volunteers Around the World</t>
  </si>
  <si>
    <t>Access Islam</t>
  </si>
  <si>
    <t>Students for Seniors</t>
  </si>
  <si>
    <t>Young America</t>
  </si>
  <si>
    <t>Project SPIN</t>
  </si>
  <si>
    <t>Eta Sigma Gamma</t>
  </si>
  <si>
    <t>Scholars for Scholars</t>
  </si>
  <si>
    <t>Concrete Equality</t>
  </si>
  <si>
    <t>Delta Omega Honor Society</t>
  </si>
  <si>
    <t>NFS Grad Student Association</t>
  </si>
  <si>
    <t>Intl Assoc of Emergency Managers</t>
  </si>
  <si>
    <t>Africa Working Group - SCAR</t>
  </si>
  <si>
    <t>Mason Mahima</t>
  </si>
  <si>
    <t>Gulf Student Association</t>
  </si>
  <si>
    <t>Central Commerce Reserve</t>
  </si>
  <si>
    <t>Local Arl Projects (910807)</t>
  </si>
  <si>
    <t>Local Reserves (30811-625008)</t>
  </si>
  <si>
    <t>Pool/Satyapal</t>
  </si>
  <si>
    <t>IND/Sarah Nowaczyk</t>
  </si>
  <si>
    <t>VP Res SG Award Haagen</t>
  </si>
  <si>
    <t>Pool/Hakami</t>
  </si>
  <si>
    <t>IND/DSHI</t>
  </si>
  <si>
    <t>Pool/Simon,Robert</t>
  </si>
  <si>
    <t>IND/Ctr for Assured Res &amp; Eng</t>
  </si>
  <si>
    <t>MRI</t>
  </si>
  <si>
    <t>Patriot Hackers</t>
  </si>
  <si>
    <t>Express</t>
  </si>
  <si>
    <t>Mason Money Paymode Clearing</t>
  </si>
  <si>
    <t>GMUF/I/Supreme Court Law ClinicFY15</t>
  </si>
  <si>
    <t>GMUF/I/CPIP FY15</t>
  </si>
  <si>
    <t>GMUF/I/Levy Fellows/FY15</t>
  </si>
  <si>
    <t>GMUF/KOCH Foundation FY15</t>
  </si>
  <si>
    <t>Inova/Clinical Research Education</t>
  </si>
  <si>
    <t>GMUF/C4I Center FY15</t>
  </si>
  <si>
    <t>GMUF/CHNM Staff Support FY15</t>
  </si>
  <si>
    <t>Distinguished Service Prof/Cronin</t>
  </si>
  <si>
    <t>University Professor/Stough</t>
  </si>
  <si>
    <t>IND/CMEPR</t>
  </si>
  <si>
    <t>IND/Rebecca Forkner</t>
  </si>
  <si>
    <t>Pool/Tian</t>
  </si>
  <si>
    <t>IND/Erdal Yigit</t>
  </si>
  <si>
    <t>IND/Bassam Haddad</t>
  </si>
  <si>
    <t>IND/Holly Matto</t>
  </si>
  <si>
    <t>IND/Emily Ihara</t>
  </si>
  <si>
    <t>Interim President Mason Korea</t>
  </si>
  <si>
    <t>Mason Korea Global Office</t>
  </si>
  <si>
    <t>Mason Korea Admissions</t>
  </si>
  <si>
    <t>Mason Korea Recruitment</t>
  </si>
  <si>
    <t>Mason Korea Facilities</t>
  </si>
  <si>
    <t>Mason Korea COS Instruction</t>
  </si>
  <si>
    <t>Mason Korea Business School Instruc</t>
  </si>
  <si>
    <t>Mason Korea CHSS Instruction</t>
  </si>
  <si>
    <t>Mason Korea Institutional Support</t>
  </si>
  <si>
    <t>Mason Korea Assessment</t>
  </si>
  <si>
    <t>Mason Korea Advising</t>
  </si>
  <si>
    <t>Mason Korea University Life</t>
  </si>
  <si>
    <t>EDLE Faculty Allocations</t>
  </si>
  <si>
    <t>Pool/Casey (inactive)</t>
  </si>
  <si>
    <t>Law Alumni &amp; Development FY15 On</t>
  </si>
  <si>
    <t>AVP Regional Campuses</t>
  </si>
  <si>
    <t>Mason Global Center Parking</t>
  </si>
  <si>
    <t>Iris Unmanned Lease Rev/Exp</t>
  </si>
  <si>
    <t>Outdoor Adventures</t>
  </si>
  <si>
    <t>S-CAR Student Association</t>
  </si>
  <si>
    <t>GMUF/CHSS Dean Discretion</t>
  </si>
  <si>
    <t>GMUF/Francisella InfectiousDis FY15</t>
  </si>
  <si>
    <t>GMUF/I/VSE FY15</t>
  </si>
  <si>
    <t>GMUF/Program on Climate &amp; Health</t>
  </si>
  <si>
    <t>GMUF/I/Ctr Global Islamic FY15</t>
  </si>
  <si>
    <t>GMUF/CEIE FY15</t>
  </si>
  <si>
    <t>GMUF/I/Volgenau Fund FY15</t>
  </si>
  <si>
    <t>GMUF/Hawkes Professorship FY15</t>
  </si>
  <si>
    <t>GMUF/I/CHSS Dean Discretion FY15</t>
  </si>
  <si>
    <t>GMUF/Study of Gender&amp;Conflict FY15</t>
  </si>
  <si>
    <t>GMUF/Immigration Research/FY15</t>
  </si>
  <si>
    <t>State Undergrad Grant FY15</t>
  </si>
  <si>
    <t>VA HETAP FY 15</t>
  </si>
  <si>
    <t>Grad Commonwealth Economics FY15</t>
  </si>
  <si>
    <t>Grad Commonwealth English FY15</t>
  </si>
  <si>
    <t>Grad Commonwealth History FY15</t>
  </si>
  <si>
    <t>Grad Commonwealth Psych FY15</t>
  </si>
  <si>
    <t>IND/Roberta Spalter-Roth</t>
  </si>
  <si>
    <t>Grad Commonwealth Cult Studies FY15</t>
  </si>
  <si>
    <t>Cultural Studies G&amp;C</t>
  </si>
  <si>
    <t>Grad Commonwealth CHSS FY15</t>
  </si>
  <si>
    <t>Grad Commonwealth CHHS FY15</t>
  </si>
  <si>
    <t>Grad Commonwealth CVPA FY15</t>
  </si>
  <si>
    <t>CEHD Course Fees</t>
  </si>
  <si>
    <t>Grad Commonwealth KRAS FY15</t>
  </si>
  <si>
    <t>EMBA Global Experience</t>
  </si>
  <si>
    <t>MSTM Global Experience</t>
  </si>
  <si>
    <t>MSA Global Experience</t>
  </si>
  <si>
    <t>MSIS Global Experience</t>
  </si>
  <si>
    <t>MSM Global Experience</t>
  </si>
  <si>
    <t>Mason Inn Building Maintenance</t>
  </si>
  <si>
    <t>Student Media Equipment Reserve</t>
  </si>
  <si>
    <t>GMUF/SBus Gen Fndn Acct</t>
  </si>
  <si>
    <t>GMUF/Ctr for Adv Well-Being FY15</t>
  </si>
  <si>
    <t>GMUF/I/SBus Gen Fndn Acct FY15</t>
  </si>
  <si>
    <t>History Department Events</t>
  </si>
  <si>
    <t>CHSS Dean's Office Events</t>
  </si>
  <si>
    <t>IND/Rebecca Sutter</t>
  </si>
  <si>
    <t>IND/Caroline Sutter</t>
  </si>
  <si>
    <t>INTO Mason Facilities O&amp;M</t>
  </si>
  <si>
    <t>Provost Fac Initiative Fund</t>
  </si>
  <si>
    <t>Provost Honor Societies</t>
  </si>
  <si>
    <t>IND/Park, Minkyung</t>
  </si>
  <si>
    <t>IND/David Lattanzi</t>
  </si>
  <si>
    <t>POOL/ISR</t>
  </si>
  <si>
    <t>SBus Dean's Office Administration</t>
  </si>
  <si>
    <t>Reserve Dean SBus</t>
  </si>
  <si>
    <t>IND/SBus</t>
  </si>
  <si>
    <t>SBus Contract Course Share</t>
  </si>
  <si>
    <t>Pool/SBus</t>
  </si>
  <si>
    <t>SBus Info Tech Support</t>
  </si>
  <si>
    <t>SBus Course Fees</t>
  </si>
  <si>
    <t>SBus MBA Premium Programs</t>
  </si>
  <si>
    <t>SBus Unrestricted Carryforward</t>
  </si>
  <si>
    <t>Business Arlington Facilities</t>
  </si>
  <si>
    <t>SBus Development FY15 &amp; Later</t>
  </si>
  <si>
    <t>SBus Dean Special Projects</t>
  </si>
  <si>
    <t>SBus Exec &amp; Prof Pgms G &amp; C</t>
  </si>
  <si>
    <t>SBus Executive Development</t>
  </si>
  <si>
    <t>SBus Grad Admission New Student Fee</t>
  </si>
  <si>
    <t>SBus Graduate Program Mgmt</t>
  </si>
  <si>
    <t>SBus Minor in Business</t>
  </si>
  <si>
    <t>Center for Innovation and Entr</t>
  </si>
  <si>
    <t>Resident Student Assoc</t>
  </si>
  <si>
    <t>TEDx</t>
  </si>
  <si>
    <t>Spectrum Support Initiative</t>
  </si>
  <si>
    <t>INTO Student Insurance</t>
  </si>
  <si>
    <t>NGA/Crowdsourced Place Gazeeters</t>
  </si>
  <si>
    <t>USUHS/EMDP2/AY2014-2015/Year 1</t>
  </si>
  <si>
    <t>NASA GSFC/Prediction of Climate</t>
  </si>
  <si>
    <t>GMUF/Energy&amp;Enterprise FY15</t>
  </si>
  <si>
    <t>ConocoPhillips/Cert Program</t>
  </si>
  <si>
    <t>Pool/Armor</t>
  </si>
  <si>
    <t>International Sheltered English</t>
  </si>
  <si>
    <t>CHNM Contract Course Share</t>
  </si>
  <si>
    <t>IND/Startup/Scherer</t>
  </si>
  <si>
    <t>IND/Startup/Marvel</t>
  </si>
  <si>
    <t>IND/Startup/Victor</t>
  </si>
  <si>
    <t>IND/Startup/Butt</t>
  </si>
  <si>
    <t>CWB Conferences and Events</t>
  </si>
  <si>
    <t>Ctr for Advncemnt of Well Being G&amp;C</t>
  </si>
  <si>
    <t>Pool/Koper</t>
  </si>
  <si>
    <t>Pool/Newmark</t>
  </si>
  <si>
    <t>IND/TGEN-CAPMM</t>
  </si>
  <si>
    <t>IND/Dhafer Marzougui</t>
  </si>
  <si>
    <t>INTO Mason Revenue Gen English</t>
  </si>
  <si>
    <t>INTO Mason Revenue Acad English</t>
  </si>
  <si>
    <t>INTO Mason Revenue Pathways UG</t>
  </si>
  <si>
    <t>INTO Mason Revenue Pathways Grad</t>
  </si>
  <si>
    <t>INTO Mason General English</t>
  </si>
  <si>
    <t>INTO Mason Academic English</t>
  </si>
  <si>
    <t>INTO Mason Pathways UG</t>
  </si>
  <si>
    <t>INTO Mason Pathways Grad</t>
  </si>
  <si>
    <t>INTO Mason Acad English Acad Mgmt</t>
  </si>
  <si>
    <t>INTO Mason Pathways UG Acad Mgmt</t>
  </si>
  <si>
    <t>INTO Mason Pathways Grad Acad Mgmt</t>
  </si>
  <si>
    <t>INTO Mason Univ Life</t>
  </si>
  <si>
    <t>INTO Mason International Services</t>
  </si>
  <si>
    <t>INTO Mason Facility Rental</t>
  </si>
  <si>
    <t>INTO Mason Global Center Parking</t>
  </si>
  <si>
    <t>INTO Mason Global Center Dining</t>
  </si>
  <si>
    <t>MCCS Grants &amp; Contracts</t>
  </si>
  <si>
    <t>MCCS / Mason in-kind support</t>
  </si>
  <si>
    <t>Child, Family, Community Engagement</t>
  </si>
  <si>
    <t>CFCE Faculty Allocations</t>
  </si>
  <si>
    <t>EDLE Conf, Workshops, and Events</t>
  </si>
  <si>
    <t>Education Leadership</t>
  </si>
  <si>
    <t>Fac Start-up ECE Tian, Zhi</t>
  </si>
  <si>
    <t>Hayes Initiatives</t>
  </si>
  <si>
    <t>Mechanical Engineering Dept</t>
  </si>
  <si>
    <t>IND/COS USUHS Equipment&amp;Facilities</t>
  </si>
  <si>
    <t>IND/Dieter Pfoser</t>
  </si>
  <si>
    <t>Mason Publishing</t>
  </si>
  <si>
    <t>4517AB</t>
  </si>
  <si>
    <t>SMSC Dining Debt Service</t>
  </si>
  <si>
    <t>Central E&amp;G Charges</t>
  </si>
  <si>
    <t>Basketball-Women's Club</t>
  </si>
  <si>
    <t>Crossfit Club</t>
  </si>
  <si>
    <t>Central Cr Cd Fees-Student Pmts</t>
  </si>
  <si>
    <t>Contractual Payments</t>
  </si>
  <si>
    <t>Global Center Debt Service</t>
  </si>
  <si>
    <t>NSF/Program IMMERSION: Mathematical</t>
  </si>
  <si>
    <t>NSF/PARTICIPANT/IMMERSION: Mathemat</t>
  </si>
  <si>
    <t>DOE/Grain Diffusion/FY15</t>
  </si>
  <si>
    <t>FCPS/MWEE Program 2014-2015</t>
  </si>
  <si>
    <t>PSV/Professional Services Agreement</t>
  </si>
  <si>
    <t>GMUF/CHPRE</t>
  </si>
  <si>
    <t>Communication Dept Conferences &amp; Ev</t>
  </si>
  <si>
    <t>Pool/Mishin</t>
  </si>
  <si>
    <t>IND/Startup/Slavov</t>
  </si>
  <si>
    <t>IND/Startup/Destler</t>
  </si>
  <si>
    <t>IND/Startup/Terman</t>
  </si>
  <si>
    <t>IND/Startup/Gest</t>
  </si>
  <si>
    <t>CSSR Internal Projects</t>
  </si>
  <si>
    <t>IND/Higher Education Program</t>
  </si>
  <si>
    <t>Russian and Eurasian Studies</t>
  </si>
  <si>
    <t>AE Dance Costume Shop</t>
  </si>
  <si>
    <t>Green Machine Pep Band</t>
  </si>
  <si>
    <t>Green Machine Winterguard</t>
  </si>
  <si>
    <t>Green Machine Drumline</t>
  </si>
  <si>
    <t>Early Childhood Education Outreach</t>
  </si>
  <si>
    <t>IND/Sheri Berkeley</t>
  </si>
  <si>
    <t>IND/Anastasia Samaras</t>
  </si>
  <si>
    <t>APR Funds</t>
  </si>
  <si>
    <t>IND/Yotam Gingold</t>
  </si>
  <si>
    <t>IND/Parag Chitnis</t>
  </si>
  <si>
    <t>Ctr for Assurance Res &amp; Eng G&amp;C</t>
  </si>
  <si>
    <t>IND/Kathleen Pegion</t>
  </si>
  <si>
    <t>GMU Value Creation Society</t>
  </si>
  <si>
    <t>United Muslim Relief</t>
  </si>
  <si>
    <t>KLS-Eng/NAS/Bridge Ends</t>
  </si>
  <si>
    <t>GMUF/Lynch POV/2014-2015</t>
  </si>
  <si>
    <t>Pool/Cronin</t>
  </si>
  <si>
    <t>Summer Camp/Debate Team</t>
  </si>
  <si>
    <t>IND/Startup/Clower</t>
  </si>
  <si>
    <t>CREE Unrestricted Carryforward</t>
  </si>
  <si>
    <t>IND/Pamina Firchow</t>
  </si>
  <si>
    <t>IND/Kai Zeng</t>
  </si>
  <si>
    <t>IND/Wei</t>
  </si>
  <si>
    <t>Board Dining Clearing</t>
  </si>
  <si>
    <t>ARL Dining Contractor O &amp; M</t>
  </si>
  <si>
    <t>JC Dining Contractor O &amp; M</t>
  </si>
  <si>
    <t>Fairfax Other Dining Contractor O&amp;M</t>
  </si>
  <si>
    <t>PW Dining Contractor O &amp; M</t>
  </si>
  <si>
    <t>Southside O &amp; M</t>
  </si>
  <si>
    <t>JC Dining Contractor Renovs Clrng</t>
  </si>
  <si>
    <t>SUB I Dining Contractor O &amp; M</t>
  </si>
  <si>
    <t>PW Dining Contractor Renovs Clear</t>
  </si>
  <si>
    <t>ARL Dining Contractor Renovs Clear</t>
  </si>
  <si>
    <t>Retail Dining Contractor Commission</t>
  </si>
  <si>
    <t>Ike's O &amp; M</t>
  </si>
  <si>
    <t>Residential Dining Commission</t>
  </si>
  <si>
    <t>Meal Plan Admin Fee</t>
  </si>
  <si>
    <t>4517BA</t>
  </si>
  <si>
    <t>Residential Dining Revenue</t>
  </si>
  <si>
    <t>4517BB</t>
  </si>
  <si>
    <t>Residential Dining O&amp;M</t>
  </si>
  <si>
    <t>4517CA</t>
  </si>
  <si>
    <t>4517CB</t>
  </si>
  <si>
    <t>Retail Dining Contractor O&amp;M</t>
  </si>
  <si>
    <t>Merten Hall Retail Space 1 (Panda)</t>
  </si>
  <si>
    <t>Merten Hall Retail Space 3 (UPS)</t>
  </si>
  <si>
    <t>Merten Hall Retail Space 4 (MP)</t>
  </si>
  <si>
    <t>Lutheran Campus Ministry</t>
  </si>
  <si>
    <t>Immanuel Christian Fellowship</t>
  </si>
  <si>
    <t>GMU Tennis Club</t>
  </si>
  <si>
    <t>Society for Human Resour Mngt</t>
  </si>
  <si>
    <t>GMU Italian Club</t>
  </si>
  <si>
    <t>Chi Sigma Iota</t>
  </si>
  <si>
    <t>Phi Beta Lambda</t>
  </si>
  <si>
    <t>Polish Club</t>
  </si>
  <si>
    <t>Portuguese Speaking Club</t>
  </si>
  <si>
    <t>Flying Patriots Club</t>
  </si>
  <si>
    <t>Young Life</t>
  </si>
  <si>
    <t>Students for Liberty</t>
  </si>
  <si>
    <t>Mason TableTop Club</t>
  </si>
  <si>
    <t>Mason Snow</t>
  </si>
  <si>
    <t>GMU-SENS Foundation Aging Research</t>
  </si>
  <si>
    <t>Student Health Services Vaccines</t>
  </si>
  <si>
    <t>International Stud Health Ins</t>
  </si>
  <si>
    <t>IND/Sean Lawton</t>
  </si>
  <si>
    <t>IND/CHNM Digital Humanities</t>
  </si>
  <si>
    <t>Pool/Haddad</t>
  </si>
  <si>
    <t>IND/Lisa Breglia</t>
  </si>
  <si>
    <t>IND/Fadi Tahan</t>
  </si>
  <si>
    <t>IND/APTDIE</t>
  </si>
  <si>
    <t>IND/Elem, Literacy, Secndry Ed</t>
  </si>
  <si>
    <t>IND/Child, Fam, Comm Engmnt</t>
  </si>
  <si>
    <t>IND/Special Education</t>
  </si>
  <si>
    <t>IND/Ed Psych, Rsr Mthds, Ed Policy</t>
  </si>
  <si>
    <t>IND/Learning Technologies</t>
  </si>
  <si>
    <t>IND/Education Leadership</t>
  </si>
  <si>
    <t>IND/CEHD PhD in Education</t>
  </si>
  <si>
    <t>Pool/Gaj</t>
  </si>
  <si>
    <t>Pool/Kaps</t>
  </si>
  <si>
    <t>BoA PCard Clearing Allocation</t>
  </si>
  <si>
    <t>Globe Res &amp; Retail Dining Comm</t>
  </si>
  <si>
    <t>4517DA</t>
  </si>
  <si>
    <t>Dining Renovations Clearing</t>
  </si>
  <si>
    <t>The Hub/SUB II</t>
  </si>
  <si>
    <t>JC Retail Space 1 (Panera)</t>
  </si>
  <si>
    <t>Academic Integrity</t>
  </si>
  <si>
    <t>Animal Rescue GMU</t>
  </si>
  <si>
    <t>Hybrid Martial Arts</t>
  </si>
  <si>
    <t>Patriots for Public Health</t>
  </si>
  <si>
    <t>GMU Golf Club</t>
  </si>
  <si>
    <t>Journal for International Affairs</t>
  </si>
  <si>
    <t>Global Film Club</t>
  </si>
  <si>
    <t>Common Sense Action</t>
  </si>
  <si>
    <t>FIRST Alumni &amp; STEM Club</t>
  </si>
  <si>
    <t>GMU Science Slam</t>
  </si>
  <si>
    <t>GRADS</t>
  </si>
  <si>
    <t>Journal of Mason Graduate Research</t>
  </si>
  <si>
    <t>History, Memory &amp; Conflict</t>
  </si>
  <si>
    <t>Mason MTG</t>
  </si>
  <si>
    <t>Mason Service Council</t>
  </si>
  <si>
    <t>Mason Some Noise</t>
  </si>
  <si>
    <t>MedX Global</t>
  </si>
  <si>
    <t>Off Campus Council</t>
  </si>
  <si>
    <t>South Asian Student Association</t>
  </si>
  <si>
    <t>Tempo Tantrums</t>
  </si>
  <si>
    <t>Trade Winds Martial Arts</t>
  </si>
  <si>
    <t>American Red Cross Club of GMU</t>
  </si>
  <si>
    <t>Fellowship of Christian Athletes</t>
  </si>
  <si>
    <t>Cadenza Dance Crew</t>
  </si>
  <si>
    <t>Association for Women in Mathematic</t>
  </si>
  <si>
    <t>American Medical Student Assoc</t>
  </si>
  <si>
    <t>Foundation for IMRC</t>
  </si>
  <si>
    <t>GMU Maker Space</t>
  </si>
  <si>
    <t>GMU Society of Composers, Inc.</t>
  </si>
  <si>
    <t>Tau Beta Zeta</t>
  </si>
  <si>
    <t>Ahmadiyya Muslim Assoc for Women</t>
  </si>
  <si>
    <t>Wellness Programming</t>
  </si>
  <si>
    <t>Interpersonal Violence Programming</t>
  </si>
  <si>
    <t>Mason Korea Library Support</t>
  </si>
  <si>
    <t>GMUF/CBPR Project</t>
  </si>
  <si>
    <t>GMUF/Adam Smith Program</t>
  </si>
  <si>
    <t>IND/Clower</t>
  </si>
  <si>
    <t>IND/Megumi Inoue</t>
  </si>
  <si>
    <t>Pool/Ihara</t>
  </si>
  <si>
    <t>Laboratory Safety INACTIVE</t>
  </si>
  <si>
    <t>Pool/CPP</t>
  </si>
  <si>
    <t>Fac Start-up MEC Reagle, Colin</t>
  </si>
  <si>
    <t>IND/Dept. Molecular Neuroscience</t>
  </si>
  <si>
    <t>IND/CN3</t>
  </si>
  <si>
    <t>COS USUHS Lab Fees</t>
  </si>
  <si>
    <t>Southside Dining Debt Service</t>
  </si>
  <si>
    <t>Ike's Dining Debt Service</t>
  </si>
  <si>
    <t>SMSC Res &amp; Retail Dining Comm</t>
  </si>
  <si>
    <t>Dining Contractor Phones</t>
  </si>
  <si>
    <t>Parking Contractor Phones</t>
  </si>
  <si>
    <t>Mail Svcs Contractor Phones</t>
  </si>
  <si>
    <t>Bookstore Contractor Phones</t>
  </si>
  <si>
    <t>Arlington Event Operations</t>
  </si>
  <si>
    <t>PW Event Operations</t>
  </si>
  <si>
    <t>SP-Greenhouse Expense &amp; AEMC Revenu</t>
  </si>
  <si>
    <t>SP-PDC/PPG Contract Course Share</t>
  </si>
  <si>
    <t>Golf Club</t>
  </si>
  <si>
    <t>Pavilion Revenue</t>
  </si>
  <si>
    <t>Alpha Sigma Phi</t>
  </si>
  <si>
    <t>ATOD Programming</t>
  </si>
  <si>
    <t>Seek &amp; Find</t>
  </si>
  <si>
    <t>Am Soc Photogrammetry Sensing</t>
  </si>
  <si>
    <t>Tapingo Clearing</t>
  </si>
  <si>
    <t>AIR/OJJDP/Juvenile Drug Court Rev</t>
  </si>
  <si>
    <t>IND/Linguistics</t>
  </si>
  <si>
    <t>Pool/Lee,JoAnn</t>
  </si>
  <si>
    <t>IND/Michael Gilmore</t>
  </si>
  <si>
    <t>IND/Andrew Wingfield</t>
  </si>
  <si>
    <t>Pool/HAP</t>
  </si>
  <si>
    <t>MCCS Contract Course Share</t>
  </si>
  <si>
    <t>FY 15 NFS / OBS ETF</t>
  </si>
  <si>
    <t>FY15 VSE ETF</t>
  </si>
  <si>
    <t>FY15 COS ETF</t>
  </si>
  <si>
    <t>FY15 CHSS ETF</t>
  </si>
  <si>
    <t>FY 15 Research ETF</t>
  </si>
  <si>
    <t>FY15 ITU ETF</t>
  </si>
  <si>
    <t>IND/William Roeting</t>
  </si>
  <si>
    <t>Foundations Chair</t>
  </si>
  <si>
    <t>Foundations Instruction</t>
  </si>
  <si>
    <t>Mason Administrative Professional</t>
  </si>
  <si>
    <t>Aquia Dining Contractor O &amp; M</t>
  </si>
  <si>
    <t>Physical Security - Lockshop</t>
  </si>
  <si>
    <t>Physical Security-Card Access</t>
  </si>
  <si>
    <t>Tennis Courts Reserve</t>
  </si>
  <si>
    <t>Tennis Courts Revenue</t>
  </si>
  <si>
    <t>Perichoresis</t>
  </si>
  <si>
    <t>GMU Entrepreneurship Club</t>
  </si>
  <si>
    <t>Dining Facilities Reserve</t>
  </si>
  <si>
    <t>Central Utility Plant Debt Service</t>
  </si>
  <si>
    <t>UNC/Amgen/Design Clinical Trial</t>
  </si>
  <si>
    <t>GMUF/STEM FOCUS Program</t>
  </si>
  <si>
    <t>Eminent Scholar / Shelley</t>
  </si>
  <si>
    <t>Pool/Houser</t>
  </si>
  <si>
    <t>Pool/ICES</t>
  </si>
  <si>
    <t>Pool/Burt, Jo-Marie</t>
  </si>
  <si>
    <t>IND/David Versel</t>
  </si>
  <si>
    <t>Pool/Smith,Cynthia</t>
  </si>
  <si>
    <t>SGI Revenue</t>
  </si>
  <si>
    <t>SpecEd Non-credit Rev Initiatives</t>
  </si>
  <si>
    <t>IND/Zhi Gerry Tian</t>
  </si>
  <si>
    <t>IND/Benjamin Cash</t>
  </si>
  <si>
    <t>Rapp Dining Contractor Renovs Clrg</t>
  </si>
  <si>
    <t>Rappahannock Dining Contractor O&amp;M</t>
  </si>
  <si>
    <t>Dining Contractor O&amp;M Recov-Retail</t>
  </si>
  <si>
    <t>Dining Contractor O&amp;M Recov-Resid</t>
  </si>
  <si>
    <t>Dining Administration</t>
  </si>
  <si>
    <t>SC Other Regional Campus Support</t>
  </si>
  <si>
    <t>Campus Kitchen</t>
  </si>
  <si>
    <t>Wallyball Club</t>
  </si>
  <si>
    <t>Skyline Debt Service</t>
  </si>
  <si>
    <t>Power Lifting Club</t>
  </si>
  <si>
    <t>Teachers of Tommorrow</t>
  </si>
  <si>
    <t>Future Project Managers</t>
  </si>
  <si>
    <t>Phish Phans at GMU</t>
  </si>
  <si>
    <t>International Student Community</t>
  </si>
  <si>
    <t>Patriot Square &amp; Compass</t>
  </si>
  <si>
    <t>Give to Save</t>
  </si>
  <si>
    <t>Represent Us at George Mason</t>
  </si>
  <si>
    <t>Operational Management Club</t>
  </si>
  <si>
    <t>Mason Noise CrowdSource</t>
  </si>
  <si>
    <t>GMU Society for Tech Communication</t>
  </si>
  <si>
    <t>Middle Eastern Studies Stdt Assoc</t>
  </si>
  <si>
    <t>GMU Student Power</t>
  </si>
  <si>
    <t>Young Americans Foundation</t>
  </si>
  <si>
    <t>Freedom Connection</t>
  </si>
  <si>
    <t>IND/Ryan Adams</t>
  </si>
  <si>
    <t>IND/Central Commerce CSISS</t>
  </si>
  <si>
    <t>IND/Gregory Koblentz</t>
  </si>
  <si>
    <t>IND/Sarah Baker</t>
  </si>
  <si>
    <t>IND/NVWP</t>
  </si>
  <si>
    <t>Pool/CWB</t>
  </si>
  <si>
    <t>IND/Jhumka Gupta</t>
  </si>
  <si>
    <t>IND/Cara Frankenfeld</t>
  </si>
  <si>
    <t>INTO Mason Administration Fee</t>
  </si>
  <si>
    <t>INTO Mason Educational Service Fee</t>
  </si>
  <si>
    <t>Climate Dynamics Research</t>
  </si>
  <si>
    <t>COLA Grants &amp; Contracts</t>
  </si>
  <si>
    <t>IND/COLA</t>
  </si>
  <si>
    <t>S-Bus Tuition Grants</t>
  </si>
  <si>
    <t>Dining Reserve</t>
  </si>
  <si>
    <t>Student Centers Marketing</t>
  </si>
  <si>
    <t>Fairfax SC Building Services</t>
  </si>
  <si>
    <t>4523A9</t>
  </si>
  <si>
    <t>Fairfax Student Centers</t>
  </si>
  <si>
    <t>VTV Outreach</t>
  </si>
  <si>
    <t>INTO Mason Student Fee</t>
  </si>
  <si>
    <t>DOT/FRA/SDR Communication Protcols</t>
  </si>
  <si>
    <t>GMUF/I/Law School</t>
  </si>
  <si>
    <t>State Undergrad Grant FY16</t>
  </si>
  <si>
    <t>VA SBDC ICAP</t>
  </si>
  <si>
    <t>SBDC Loudoun G &amp; C</t>
  </si>
  <si>
    <t>English Equipment Course Fee</t>
  </si>
  <si>
    <t>MBAC Recharge Center</t>
  </si>
  <si>
    <t>Serafini SRA 15</t>
  </si>
  <si>
    <t>Pool/Inoue</t>
  </si>
  <si>
    <t>Pool/Gill</t>
  </si>
  <si>
    <t>IND/Schenk</t>
  </si>
  <si>
    <t>Pool/Kitsantas, Anastasia</t>
  </si>
  <si>
    <t>IND/Linda Hinnov</t>
  </si>
  <si>
    <t>1AC06F</t>
  </si>
  <si>
    <t>Loudoun Office SBDC</t>
  </si>
  <si>
    <t>ITS Support Center</t>
  </si>
  <si>
    <t>ITS Process and Planning</t>
  </si>
  <si>
    <t>ITS Operational Support</t>
  </si>
  <si>
    <t>ITS Security</t>
  </si>
  <si>
    <t>ITS Academic Strategies</t>
  </si>
  <si>
    <t>ITS Contracts &amp; Software Maint</t>
  </si>
  <si>
    <t>ITS Salary Savings</t>
  </si>
  <si>
    <t>ITS Salary Reserve Account</t>
  </si>
  <si>
    <t>ITS Special Projects</t>
  </si>
  <si>
    <t>ITS-AE Support</t>
  </si>
  <si>
    <t>ITS Finance</t>
  </si>
  <si>
    <t>Occupational Health</t>
  </si>
  <si>
    <t>Occupational Safety</t>
  </si>
  <si>
    <t>Maintenance Building</t>
  </si>
  <si>
    <t>CBP/SBA/Veterans Business Opp Ctr</t>
  </si>
  <si>
    <t>NSF/"Big Data" Paleobiology Databas</t>
  </si>
  <si>
    <t>NSF/"Big Data" Paleobio - PART SUPP</t>
  </si>
  <si>
    <t>REV/SBDC CY15 Leesburg</t>
  </si>
  <si>
    <t>USUHS/EMDP2/AY2015-2016/Year 1</t>
  </si>
  <si>
    <t>USUHS/EMDP2/AY2015-2016/Year 2</t>
  </si>
  <si>
    <t>GMUF/I/SPARC</t>
  </si>
  <si>
    <t>GMUF/CREE Support</t>
  </si>
  <si>
    <t>Internatnl Security Premium Tuition</t>
  </si>
  <si>
    <t>Pool/Clower</t>
  </si>
  <si>
    <t>IND/Startup/Thrall</t>
  </si>
  <si>
    <t>IND/Startup/Anacker</t>
  </si>
  <si>
    <t>IND/Startup/Arias</t>
  </si>
  <si>
    <t>Pool/Maibach</t>
  </si>
  <si>
    <t>Grad Commonwealth Economics FY16</t>
  </si>
  <si>
    <t>Grad Commonwealth English FY16</t>
  </si>
  <si>
    <t>IND/Steven Weinberger</t>
  </si>
  <si>
    <t>Grad Commonwealth History FY16</t>
  </si>
  <si>
    <t>IND/Matt Holzer</t>
  </si>
  <si>
    <t>IND/Harbir Antil</t>
  </si>
  <si>
    <t>Physics &amp; Astronomy Instruction</t>
  </si>
  <si>
    <t>IND/Patrick Vora</t>
  </si>
  <si>
    <t>IND/Rose Cherubin</t>
  </si>
  <si>
    <t>IND/Startup/Katz</t>
  </si>
  <si>
    <t>IND/Startup/Wan</t>
  </si>
  <si>
    <t>IND/Startup/Travis</t>
  </si>
  <si>
    <t>IND/Startup/Balint</t>
  </si>
  <si>
    <t>IND/Startup/McGrath</t>
  </si>
  <si>
    <t>IND/Startup/Dueck</t>
  </si>
  <si>
    <t>IND/Startup/Koblentz</t>
  </si>
  <si>
    <t>IND/Startup/Lopez-Santana</t>
  </si>
  <si>
    <t>IND/Startup/Miller</t>
  </si>
  <si>
    <t>Grad Commonwealth Psych FY16</t>
  </si>
  <si>
    <t>IND/Startup/Toepler</t>
  </si>
  <si>
    <t>CWB Contract Course Share</t>
  </si>
  <si>
    <t>Grad Commonwealth Cult Studies FY16</t>
  </si>
  <si>
    <t>Lyme Disease Test Research</t>
  </si>
  <si>
    <t>Grad Commonwealth CHHS FY16</t>
  </si>
  <si>
    <t>INTO Mason Revenue Space Rent</t>
  </si>
  <si>
    <t>INTO Mason Operation Reimbursements</t>
  </si>
  <si>
    <t>Pool/Global</t>
  </si>
  <si>
    <t>Ctr for Social Complexity G&amp;C</t>
  </si>
  <si>
    <t>Grad Commonwealth CVPA FY16</t>
  </si>
  <si>
    <t>State Fund Rsch CVPA VSGI</t>
  </si>
  <si>
    <t>TCLDEL Outreach</t>
  </si>
  <si>
    <t>Pool/Miller, Angela</t>
  </si>
  <si>
    <t>IND/Susan Slocum</t>
  </si>
  <si>
    <t>IND/Viviana Maggioni</t>
  </si>
  <si>
    <t>Pool/Allbeck</t>
  </si>
  <si>
    <t>Pool/Chen, Chun-Hung</t>
  </si>
  <si>
    <t>IND/IST</t>
  </si>
  <si>
    <t>VSE/IST Test Out</t>
  </si>
  <si>
    <t>IST Grants &amp; Contracts</t>
  </si>
  <si>
    <t>IST Contract Course Share</t>
  </si>
  <si>
    <t>Pool/IST</t>
  </si>
  <si>
    <t>Grad Commonwealth KRAS FY16</t>
  </si>
  <si>
    <t>COS Marketing</t>
  </si>
  <si>
    <t>External Graduate Fellowships</t>
  </si>
  <si>
    <t>Provost Tuition Support</t>
  </si>
  <si>
    <t>Forensics Instruction</t>
  </si>
  <si>
    <t>IND/Mark Uhen</t>
  </si>
  <si>
    <t>Comp &amp; Data Sciences Instr</t>
  </si>
  <si>
    <t>IND/Martha Buckley</t>
  </si>
  <si>
    <t>Grant Initiatives &amp; Administration</t>
  </si>
  <si>
    <t>Southside Dining Contr Renovs Clrg</t>
  </si>
  <si>
    <t>EagleBank Arena Revenue</t>
  </si>
  <si>
    <t>EagleBank Arena Administration</t>
  </si>
  <si>
    <t>EagleBank Arena Bldg Maint</t>
  </si>
  <si>
    <t>EagleBank Arena Utilities</t>
  </si>
  <si>
    <t>EagleBank Arena Debt Service</t>
  </si>
  <si>
    <t>EagleBank Arena Renovation</t>
  </si>
  <si>
    <t>EagleBank Arena Reserves</t>
  </si>
  <si>
    <t>EagleBank Arena Contractor Phones</t>
  </si>
  <si>
    <t>EagleBank Arena Athletic Operations</t>
  </si>
  <si>
    <t>Skyline Reserve</t>
  </si>
  <si>
    <t>Safety, Emergency &amp; Ent Risk Mngt</t>
  </si>
  <si>
    <t>WPFG Unrestricted Carryforward</t>
  </si>
  <si>
    <t>Univ Events-Conf Registration Fees</t>
  </si>
  <si>
    <t>Pre-Student Osteopathis Assoc</t>
  </si>
  <si>
    <t>Arabic Language and Culture</t>
  </si>
  <si>
    <t>Arise Campus Ministry</t>
  </si>
  <si>
    <t>EagleBank Arena Facility Reserve</t>
  </si>
  <si>
    <t>Ret of Debt EagleBank Arena Add/Ren</t>
  </si>
  <si>
    <t>TCLDEL Deferred Tuition (FAST Train</t>
  </si>
  <si>
    <t>USUHS/EMDP2/AY2015-2016/Year 1/TO3</t>
  </si>
  <si>
    <t>IND/Vadim Staklo</t>
  </si>
  <si>
    <t>IND/Steven Barnes</t>
  </si>
  <si>
    <t>Physics &amp; Astronomy Lab</t>
  </si>
  <si>
    <t>Physics &amp; Astronomy Summer</t>
  </si>
  <si>
    <t>Physics &amp; Astronomy G&amp;C</t>
  </si>
  <si>
    <t>Pool/Physics &amp; Astronomy</t>
  </si>
  <si>
    <t>Physics &amp; Astro Machine Shop</t>
  </si>
  <si>
    <t>IND/Physics &amp; Astronomy</t>
  </si>
  <si>
    <t>Narayanan Start Up</t>
  </si>
  <si>
    <t>IND/Peppard</t>
  </si>
  <si>
    <t>IND/Harris-Love</t>
  </si>
  <si>
    <t>Mason Korea US Tuition</t>
  </si>
  <si>
    <t>OSCAR</t>
  </si>
  <si>
    <t>Pool/Li, Qiliang</t>
  </si>
  <si>
    <t>Mechanical Engineering G&amp;C</t>
  </si>
  <si>
    <t>Data Analytics Engineering</t>
  </si>
  <si>
    <t>Cyber Security Engineering</t>
  </si>
  <si>
    <t>IND/CDS Department</t>
  </si>
  <si>
    <t>Fuhrmann Start Up</t>
  </si>
  <si>
    <t>Center Comp &amp; Data Sci &amp; Stats G&amp;C</t>
  </si>
  <si>
    <t>Enterprise Applications Admin</t>
  </si>
  <si>
    <t>Onboarding</t>
  </si>
  <si>
    <t>Fx Pool Aquatic Programs</t>
  </si>
  <si>
    <t>The Patriot Experience</t>
  </si>
  <si>
    <t>Mason Autism Supp Initiative</t>
  </si>
  <si>
    <t>Student Success Coaching</t>
  </si>
  <si>
    <t>DTRA/Complex Multiphysics Exascale</t>
  </si>
  <si>
    <t>Univ Ottawa/SSHRC/eQuality Project</t>
  </si>
  <si>
    <t>Oxford/Editor JHS</t>
  </si>
  <si>
    <t>IND/Jeannie Brown Leonard</t>
  </si>
  <si>
    <t>IND/Baily</t>
  </si>
  <si>
    <t>Fac Start-up CS Baldimtsi, Foteini</t>
  </si>
  <si>
    <t>Fac Start-up ECE Sasan, Avesta</t>
  </si>
  <si>
    <t>CDS Lab</t>
  </si>
  <si>
    <t>Fx Pool Safety Courses</t>
  </si>
  <si>
    <t>NAS/FHWA/Work-Zone Traffic Ctrl Dev</t>
  </si>
  <si>
    <t>VDOT/Flexible Pavement Systems</t>
  </si>
  <si>
    <t>IND/Katrin Anacker</t>
  </si>
  <si>
    <t>IND/Startup/Stabile</t>
  </si>
  <si>
    <t>IND/Startup/Hunzeker</t>
  </si>
  <si>
    <t>IND/Startup/Pham</t>
  </si>
  <si>
    <t>IND/Geraldine Grant</t>
  </si>
  <si>
    <t>IND/John Dale</t>
  </si>
  <si>
    <t>IND/Mariaelena Pierobon</t>
  </si>
  <si>
    <t>Div Spec Educ Rev &amp; Exp</t>
  </si>
  <si>
    <t>Pool/Parker,Audra</t>
  </si>
  <si>
    <t>IND/Shahrokhi</t>
  </si>
  <si>
    <t>IND/Holincheck</t>
  </si>
  <si>
    <t>Fac Start-up CS Gordon, Samuel</t>
  </si>
  <si>
    <t>Mason Law Democrats</t>
  </si>
  <si>
    <t>Communications Law Association</t>
  </si>
  <si>
    <t>Muslim Law Students Association</t>
  </si>
  <si>
    <t>Law Stdnts for Reproductive Justice</t>
  </si>
  <si>
    <t>IND/Ali Andalibi</t>
  </si>
  <si>
    <t>Camps &amp; Programs Administration</t>
  </si>
  <si>
    <t>Fenwick Retail Space 1 (Argo Tea)</t>
  </si>
  <si>
    <t>The Hub Retail Space 1 (Wing Zone)</t>
  </si>
  <si>
    <t>Intersession Training</t>
  </si>
  <si>
    <t>Recreation Summer Camps &amp; Programs</t>
  </si>
  <si>
    <t>Patriot Activities Council</t>
  </si>
  <si>
    <t>Thai Student Association</t>
  </si>
  <si>
    <t>Mason Comedy Club</t>
  </si>
  <si>
    <t>Patriot Christian Ministry</t>
  </si>
  <si>
    <t>Patriots for Hillary</t>
  </si>
  <si>
    <t>Network of Enlightened Women</t>
  </si>
  <si>
    <t>Society of Collegiate Leadership</t>
  </si>
  <si>
    <t>Mandala</t>
  </si>
  <si>
    <t>Non Profit Student Association</t>
  </si>
  <si>
    <t>UpCycling Club</t>
  </si>
  <si>
    <t>Mason Mobile App Developers</t>
  </si>
  <si>
    <t>Mason Zouk Dance Club</t>
  </si>
  <si>
    <t>Hindu Youth for Unity-Virtue-Action</t>
  </si>
  <si>
    <t>Women of Color in STEM GMU</t>
  </si>
  <si>
    <t>Alpha Lambda Mu</t>
  </si>
  <si>
    <t>Mason CS; Go Club</t>
  </si>
  <si>
    <t>Her Campus</t>
  </si>
  <si>
    <t>Cure Mental Illness GMU</t>
  </si>
  <si>
    <t>Mason Movement Exchange</t>
  </si>
  <si>
    <t>Peace Through Art</t>
  </si>
  <si>
    <t>Maaza Club</t>
  </si>
  <si>
    <t>Sigma Iota Rho</t>
  </si>
  <si>
    <t>Ember Poets Undergrad Poetry Club</t>
  </si>
  <si>
    <t>Mason Anthropology Club</t>
  </si>
  <si>
    <t>Eta Sigma Delta</t>
  </si>
  <si>
    <t>Mason ASME</t>
  </si>
  <si>
    <t>LoC/Eagle-Eyed Citizen</t>
  </si>
  <si>
    <t>GMUF/CISCO Global Initiatives</t>
  </si>
  <si>
    <t>GMUF/I/Center Study of Admin. State</t>
  </si>
  <si>
    <t>FRDA/Fischer, Sarah</t>
  </si>
  <si>
    <t>IND/Allison Redlich</t>
  </si>
  <si>
    <t>Veterans Nursing Pathway</t>
  </si>
  <si>
    <t>Stay Mason Program</t>
  </si>
  <si>
    <t>IND/Weiss</t>
  </si>
  <si>
    <t>Pool/Banville</t>
  </si>
  <si>
    <t>Pool/Loerch</t>
  </si>
  <si>
    <t>Moot Court Board</t>
  </si>
  <si>
    <t>Trial Advocacy Association</t>
  </si>
  <si>
    <t>Women's Law Association</t>
  </si>
  <si>
    <t>The Docket</t>
  </si>
  <si>
    <t>Black Law Student Association</t>
  </si>
  <si>
    <t>Federalist Society</t>
  </si>
  <si>
    <t>Law Review</t>
  </si>
  <si>
    <t>Jewish Law Student Association</t>
  </si>
  <si>
    <t>Intellectual Property Law Society</t>
  </si>
  <si>
    <t>Inn of Court</t>
  </si>
  <si>
    <t>Latino Law Student Association</t>
  </si>
  <si>
    <t>Sports &amp; Entertainment Law Society</t>
  </si>
  <si>
    <t>Phi Alpha Delta</t>
  </si>
  <si>
    <t>Energy &amp; Environmental Law Society</t>
  </si>
  <si>
    <t>J Reuben Clark Law Society</t>
  </si>
  <si>
    <t>National Security Law Journal</t>
  </si>
  <si>
    <t>Virginia Bar Assoc/Pro Bono Society</t>
  </si>
  <si>
    <t>Journal of Interntnl Commercial Law</t>
  </si>
  <si>
    <t>Running Along The Potomac</t>
  </si>
  <si>
    <t>SBA Office</t>
  </si>
  <si>
    <t>Immigration Law Society</t>
  </si>
  <si>
    <t>COS Recruitment</t>
  </si>
  <si>
    <t>Ike's Dining Contractor Renov Clear</t>
  </si>
  <si>
    <t>Facilities Management Safety</t>
  </si>
  <si>
    <t>Galois/DOD/JANA</t>
  </si>
  <si>
    <t>GMUF/Litchfield UG Research Envi.</t>
  </si>
  <si>
    <t>IND/Confucius</t>
  </si>
  <si>
    <t>ITS FY16 ETF</t>
  </si>
  <si>
    <t>NFS / OBS FY16 ETF</t>
  </si>
  <si>
    <t>Research FY16 ETF</t>
  </si>
  <si>
    <t>FY16 CHSS ETF</t>
  </si>
  <si>
    <t>FY16 COS ETF</t>
  </si>
  <si>
    <t>FY16 VSE ETF</t>
  </si>
  <si>
    <t>Pool/Roeting</t>
  </si>
  <si>
    <t>Pool/Tian, Zhi</t>
  </si>
  <si>
    <t>General Business Instruction</t>
  </si>
  <si>
    <t>Campus Travel Management</t>
  </si>
  <si>
    <t>Family Support Camps</t>
  </si>
  <si>
    <t>Ski &amp; Snowboard Club</t>
  </si>
  <si>
    <t>Def Tuit Global Learning Institute</t>
  </si>
  <si>
    <t>UC/USAMRAA/Enzalutamide FY16</t>
  </si>
  <si>
    <t>Pool/Arias</t>
  </si>
  <si>
    <t>IND/Conlan</t>
  </si>
  <si>
    <t>IND/Justin Gest</t>
  </si>
  <si>
    <t>SAIL Alternative Break</t>
  </si>
  <si>
    <t>SAIL E &amp; G Activities</t>
  </si>
  <si>
    <t>IND/Sue-Ming Yang</t>
  </si>
  <si>
    <t>Pool/Taxman-ACE</t>
  </si>
  <si>
    <t>Pool/Alemi</t>
  </si>
  <si>
    <t>Mason Study Abroad</t>
  </si>
  <si>
    <t>Mason Study Abroad Noncredit</t>
  </si>
  <si>
    <t>CEHD Office of Educator Preparation</t>
  </si>
  <si>
    <t>IND/LaToza</t>
  </si>
  <si>
    <t>COS EMDP2 Grad Premium YR</t>
  </si>
  <si>
    <t>LCPS MOU</t>
  </si>
  <si>
    <t>IND/Grant Initiatives</t>
  </si>
  <si>
    <t>GovCon Administration</t>
  </si>
  <si>
    <t>IND/CREE</t>
  </si>
  <si>
    <t>Pool/CIP</t>
  </si>
  <si>
    <t>IND/Business Foundations</t>
  </si>
  <si>
    <t>IND/Finance</t>
  </si>
  <si>
    <t>Mason Temps</t>
  </si>
  <si>
    <t>Outdoor Spaces Utilities</t>
  </si>
  <si>
    <t>GWU/NIH/MEP Isoprenoid Biosynthesis</t>
  </si>
  <si>
    <t>IND/Sita Slavov</t>
  </si>
  <si>
    <t>IND/Pamela Garner</t>
  </si>
  <si>
    <t>Pool/Slocum</t>
  </si>
  <si>
    <t>COS-INOVA</t>
  </si>
  <si>
    <t>Cardinal System</t>
  </si>
  <si>
    <t>NSF/RADSS program Rural and Diverse</t>
  </si>
  <si>
    <t>NSF/RADSS program Rural - Part Supp</t>
  </si>
  <si>
    <t>DARPA/Democratizing DDoS Defenses</t>
  </si>
  <si>
    <t>GMUF/CHNM Director Staff Support</t>
  </si>
  <si>
    <t>VACAS Conference</t>
  </si>
  <si>
    <t>Linguistics Contract Course Share</t>
  </si>
  <si>
    <t>School of Integrative Studies Instr</t>
  </si>
  <si>
    <t>SIS Arison gift/Unruh</t>
  </si>
  <si>
    <t>SIS Grants &amp; Contracts</t>
  </si>
  <si>
    <t>IND/School of Integrative Studies</t>
  </si>
  <si>
    <t>SIS Conference</t>
  </si>
  <si>
    <t>IND/Nawa Sugiyama</t>
  </si>
  <si>
    <t>SIS Summer Enrichment Camps</t>
  </si>
  <si>
    <t>Pool/SIS</t>
  </si>
  <si>
    <t>SIS Conferences and Events</t>
  </si>
  <si>
    <t>Middle Eastern Studies &amp; MEIS MA</t>
  </si>
  <si>
    <t>Learning Solutions Admin</t>
  </si>
  <si>
    <t>The Fund for American Studies</t>
  </si>
  <si>
    <t>COS Infrastructure</t>
  </si>
  <si>
    <t>CDS Summer</t>
  </si>
  <si>
    <t>IND/Rebecca Jones</t>
  </si>
  <si>
    <t>SBus Grad Pgrm Retention &amp; Curr Ini</t>
  </si>
  <si>
    <t>MicroStrategy Project</t>
  </si>
  <si>
    <t>Faculty Retirement Program</t>
  </si>
  <si>
    <t>Performance Budgeting System Charge</t>
  </si>
  <si>
    <t>Acad Support Center Module</t>
  </si>
  <si>
    <t>Phi Iota Alpha</t>
  </si>
  <si>
    <t>USDA/Commodity Data and Lifecycle</t>
  </si>
  <si>
    <t>GMUF/TraCCC Student Support II</t>
  </si>
  <si>
    <t>INOVA/KellerCenterContract</t>
  </si>
  <si>
    <t>GMUF/Fulton Junior Faculty Award</t>
  </si>
  <si>
    <t>State Undergrad Grant FY17</t>
  </si>
  <si>
    <t>Victor SRA16</t>
  </si>
  <si>
    <t>Pool/Koizumi</t>
  </si>
  <si>
    <t>IND/Jennifer N Victor</t>
  </si>
  <si>
    <t>IND/Delton Daigle</t>
  </si>
  <si>
    <t>IND/Paige, Mikell</t>
  </si>
  <si>
    <t>Grad Commonwealth Economics FY17</t>
  </si>
  <si>
    <t>Grad Commonwealth English FY17</t>
  </si>
  <si>
    <t>Repinecz SRA16</t>
  </si>
  <si>
    <t>Grad Commonwealth History FY17</t>
  </si>
  <si>
    <t>IND/Jesse Kirkpatrick</t>
  </si>
  <si>
    <t>Pool/SOAN</t>
  </si>
  <si>
    <t>Grad Commonwealth Psych FY17</t>
  </si>
  <si>
    <t>Grad Commonwealth Cult Studies FY17</t>
  </si>
  <si>
    <t>IND/Urban, Carol</t>
  </si>
  <si>
    <t>Grad Commonwealth CHHS FY17</t>
  </si>
  <si>
    <t>SRA 16 Pollack</t>
  </si>
  <si>
    <t>Goldberg SRA 16</t>
  </si>
  <si>
    <t>IND/Gallo, Sina</t>
  </si>
  <si>
    <t>MDR Awards</t>
  </si>
  <si>
    <t>MDR FY17 Earle</t>
  </si>
  <si>
    <t>MDR FY17 Wijesekera</t>
  </si>
  <si>
    <t>MDR FY17 Gallo</t>
  </si>
  <si>
    <t>MDR FY17 Ikonomidou</t>
  </si>
  <si>
    <t>Grad Commonwealth CVPA FY17</t>
  </si>
  <si>
    <t>IND/Kimberly Avila</t>
  </si>
  <si>
    <t>IND/Jones, Margaret</t>
  </si>
  <si>
    <t>J. Williams SRA 16</t>
  </si>
  <si>
    <t>SRA 16 Talleyrand</t>
  </si>
  <si>
    <t>Fac Start-up STATS Qiao, Wanli</t>
  </si>
  <si>
    <t>Fac Start-up CEIE Miller-Hooks, Eli</t>
  </si>
  <si>
    <t>Fac Start-up CS Pathak, Parth</t>
  </si>
  <si>
    <t>Fac Start-up ECE Zhang, Feitian</t>
  </si>
  <si>
    <t>Pool/Costa</t>
  </si>
  <si>
    <t>Fac Start-up SEOR Sokolov, Vadim</t>
  </si>
  <si>
    <t>Fac Start-up SEOR El-Amine, Hadi</t>
  </si>
  <si>
    <t>Fac Start-up ECE Chen, Xiang</t>
  </si>
  <si>
    <t>Fac Start-up ECE Nowzari, Cameron</t>
  </si>
  <si>
    <t>IND/Monson H Hayes</t>
  </si>
  <si>
    <t>Grad Commonwealth VSE FY17</t>
  </si>
  <si>
    <t>Fac Start-up IST Sun, Kun</t>
  </si>
  <si>
    <t>Grad Commonwealth KRAS FY17</t>
  </si>
  <si>
    <t>BUS UG Admissions &amp; Retention</t>
  </si>
  <si>
    <t>Science/Tech Team@ Mercer Library</t>
  </si>
  <si>
    <t>Social Sci Tm@Founders Hall Library</t>
  </si>
  <si>
    <t>Humanities/Arts Tm @Gateway Library</t>
  </si>
  <si>
    <t>Fenwick Library Info Desk</t>
  </si>
  <si>
    <t>Gateway Library Stacks Wage</t>
  </si>
  <si>
    <t>IND/David Farris</t>
  </si>
  <si>
    <t>IND/Julie Zobel</t>
  </si>
  <si>
    <t>EBA Basketball Renovations</t>
  </si>
  <si>
    <t>Strategic Communications</t>
  </si>
  <si>
    <t>Digital Communications</t>
  </si>
  <si>
    <t>Transfer to Plant Reserve</t>
  </si>
  <si>
    <t>NSF/Cybersecurity Collaboration</t>
  </si>
  <si>
    <t>NSF/Cybersecurity Collab/Part Supp</t>
  </si>
  <si>
    <t>ONR/Data Semantics</t>
  </si>
  <si>
    <t>NSF/Process of Metallic Glasses</t>
  </si>
  <si>
    <t>NOAA/S2S and NMME Model Forecasts</t>
  </si>
  <si>
    <t>NOAA/Fingerprints AMOC Variations</t>
  </si>
  <si>
    <t>NSF/CIF:Small:Inference</t>
  </si>
  <si>
    <t>USUHS/EMDP2/AY2016-2017/Year 1</t>
  </si>
  <si>
    <t>USUHS/EMDP2/AY2016-2017/Year 2</t>
  </si>
  <si>
    <t>Side-Out Fdn/3 Precision Medicine</t>
  </si>
  <si>
    <t>IND/Stefan Toepler</t>
  </si>
  <si>
    <t>Fowler Start Up</t>
  </si>
  <si>
    <t>COS Biosci Inst Grad Aid FY17-19</t>
  </si>
  <si>
    <t>COS Math Instit Grad Aid FY17-19</t>
  </si>
  <si>
    <t>IND/Lukes, Laura</t>
  </si>
  <si>
    <t>Mason Film Productions</t>
  </si>
  <si>
    <t>Decision Support</t>
  </si>
  <si>
    <t>IND/Purohit</t>
  </si>
  <si>
    <t>VSE Stats Inst Grad Aid FY17-19</t>
  </si>
  <si>
    <t>VSE ECE Inst Grad Aid FY15-17</t>
  </si>
  <si>
    <t>Lopez Start Up</t>
  </si>
  <si>
    <t>NIH/R01/Aberrant Interleukin Inflam</t>
  </si>
  <si>
    <t>NIH/R01/Exosomes HIV non-coding RNA</t>
  </si>
  <si>
    <t>NIH/R01/Anti-Inflamm Agents COPD</t>
  </si>
  <si>
    <t>NSF/Collab RAPID EclipseMob</t>
  </si>
  <si>
    <t>NASA/Air Quality Modeling</t>
  </si>
  <si>
    <t>NOAA/NGOMEX 2016: Gulf of Mexico</t>
  </si>
  <si>
    <t>NOAA/NGOMEX 2016: Gulf of Mexico PS</t>
  </si>
  <si>
    <t>GMUF/I/Global Antitrust Institute</t>
  </si>
  <si>
    <t>GMUF/CtrforTransportationP3Policy</t>
  </si>
  <si>
    <t>GMUF/CIE Support</t>
  </si>
  <si>
    <t>GMUF/Mason LIFE Program</t>
  </si>
  <si>
    <t>SSPG Dean's Office Administration</t>
  </si>
  <si>
    <t>SSPG Grants &amp; Contracts</t>
  </si>
  <si>
    <t>SSPG Premium Programs</t>
  </si>
  <si>
    <t>SSPG Exec. Train. Carryforward</t>
  </si>
  <si>
    <t>SSPG Course Fees</t>
  </si>
  <si>
    <t>SSPG Contract Share-Carryforward</t>
  </si>
  <si>
    <t>SSPG_MPA Stats Revenue Expenses</t>
  </si>
  <si>
    <t>SSPG Enrollment Services</t>
  </si>
  <si>
    <t>IND/SSPG Admission &amp; Mktg</t>
  </si>
  <si>
    <t>IND/SSPG</t>
  </si>
  <si>
    <t>IND/SSPG Dean Hold</t>
  </si>
  <si>
    <t>Pool/SSPG</t>
  </si>
  <si>
    <t>IND/SSPG/Research MYE Reserve</t>
  </si>
  <si>
    <t>SSPG Institutional Grad Aid</t>
  </si>
  <si>
    <t>SSPG Development</t>
  </si>
  <si>
    <t>Grad Commonwealth SSPG FY15</t>
  </si>
  <si>
    <t>SSPG Dean Reserve</t>
  </si>
  <si>
    <t>Grad Commonwealth SSPG FY16</t>
  </si>
  <si>
    <t>SSPG Study Abroad</t>
  </si>
  <si>
    <t>Grad Commonwealth SSPG FY17</t>
  </si>
  <si>
    <t>SSPG_Conferences &amp; Workshops</t>
  </si>
  <si>
    <t>IND/Robert McGrath</t>
  </si>
  <si>
    <t>Global Islamic Studies Center</t>
  </si>
  <si>
    <t>Digital Learning</t>
  </si>
  <si>
    <t>Digital Learning Crs Fees &amp; Support</t>
  </si>
  <si>
    <t>IND/CTFE</t>
  </si>
  <si>
    <t>DL Instructional Designers</t>
  </si>
  <si>
    <t>IND/Cleaver</t>
  </si>
  <si>
    <t>Elementary Ed Outreach</t>
  </si>
  <si>
    <t>Ffx SSPG Contract Credit</t>
  </si>
  <si>
    <t>Herndon SSPG Open Enrollment</t>
  </si>
  <si>
    <t>IND/Kun Sun</t>
  </si>
  <si>
    <t>Fac Start-up SEOR Jones, Rochelle</t>
  </si>
  <si>
    <t>Fac Start-up SEOR Pyster, Arthur</t>
  </si>
  <si>
    <t>IND/Robert Handler</t>
  </si>
  <si>
    <t>SOL/SSPG Grants &amp; Contracts</t>
  </si>
  <si>
    <t>IND/Huang, Min</t>
  </si>
  <si>
    <t>Croitoru MDR COS Dean Seed</t>
  </si>
  <si>
    <t>Print Svcs Contractor Phones</t>
  </si>
  <si>
    <t>SSPG Grad Admissions Rev</t>
  </si>
  <si>
    <t>VADBHDS/SAMHSA/(VA-SBIRT) Project</t>
  </si>
  <si>
    <t>NSF/AitF:Modeling movement</t>
  </si>
  <si>
    <t>NSF/AitF:Modeling movement PARTSUPP</t>
  </si>
  <si>
    <t>NSF/Cloud Versus CO2 Radiative</t>
  </si>
  <si>
    <t>Pitt/NIH/Aneurysm Risk Assessment</t>
  </si>
  <si>
    <t>UNC/NIH/P01/NCI Program Project</t>
  </si>
  <si>
    <t>NSF/SCH:INT:Diagnostic Driving</t>
  </si>
  <si>
    <t>ARI/AffectiveForecastingErrors</t>
  </si>
  <si>
    <t>NASA/Emission Data Assimilation</t>
  </si>
  <si>
    <t>ONR/DesignImplementationDecoy</t>
  </si>
  <si>
    <t>USAMRAA/Control Prostheses</t>
  </si>
  <si>
    <t>GMUF/Shinnyo-En Fellowship</t>
  </si>
  <si>
    <t>GMUF/Beck Foundation</t>
  </si>
  <si>
    <t>GMUF/Hazel Endowed Chair for CEIE</t>
  </si>
  <si>
    <t>GMUF/Faculty Research</t>
  </si>
  <si>
    <t>IND/Startup/Srikantia</t>
  </si>
  <si>
    <t>IND/Startup/El-Shazli</t>
  </si>
  <si>
    <t>IND/Startup/Deitz</t>
  </si>
  <si>
    <t>IND/Startup/Walker</t>
  </si>
  <si>
    <t>IND/Startup/Burroughs</t>
  </si>
  <si>
    <t>IND/Startup/Hayden</t>
  </si>
  <si>
    <t>IND/Startup/David Williams</t>
  </si>
  <si>
    <t>IND/Startup/Neaves</t>
  </si>
  <si>
    <t>IND/Startup/Rhodes</t>
  </si>
  <si>
    <t>IND/Yi-Ching Lee</t>
  </si>
  <si>
    <t>IND/Garry Sparks</t>
  </si>
  <si>
    <t>IND/VA SBIRT</t>
  </si>
  <si>
    <t>INTO Mason Learning Resource Center</t>
  </si>
  <si>
    <t>IND/Joan Shin</t>
  </si>
  <si>
    <t>Pool/Lin, Jessica</t>
  </si>
  <si>
    <t>IND/Genaro Motti</t>
  </si>
  <si>
    <t>IND/Sahraei Esfahani</t>
  </si>
  <si>
    <t>IND/Mechanical Engineering</t>
  </si>
  <si>
    <t>IND/Burls</t>
  </si>
  <si>
    <t>IND/Zuefle, Andreas</t>
  </si>
  <si>
    <t>IND/COS CESP</t>
  </si>
  <si>
    <t>Dining Food Svc Maint</t>
  </si>
  <si>
    <t>Fraternity &amp; Sorority Life (FSL)</t>
  </si>
  <si>
    <t>Stdnts Engaged Endng Displcmnt-SEED</t>
  </si>
  <si>
    <t>Collegiate Black Men (CBM)</t>
  </si>
  <si>
    <t>Cyber Club</t>
  </si>
  <si>
    <t>Baha?i Club</t>
  </si>
  <si>
    <t>Police Research Group</t>
  </si>
  <si>
    <t>Univ of Illinois/USDE/EMOTERS</t>
  </si>
  <si>
    <t>NEH/Theologia Indorum</t>
  </si>
  <si>
    <t>GMUF/Fuller Institute</t>
  </si>
  <si>
    <t>GMUF/Schar Fund for Policy and Govt</t>
  </si>
  <si>
    <t>Global Initiative Funding/ Arias</t>
  </si>
  <si>
    <t>Global Initiative Funding/ Koblentz</t>
  </si>
  <si>
    <t>IND/Trefil, James</t>
  </si>
  <si>
    <t>Pool/Camelli</t>
  </si>
  <si>
    <t>IND/Scafide</t>
  </si>
  <si>
    <t>VP Acad Innovation &amp; New Ventures</t>
  </si>
  <si>
    <t>MGTA Spring Game Design Classes</t>
  </si>
  <si>
    <t>MGTA Admin</t>
  </si>
  <si>
    <t>Palestine Peace Project</t>
  </si>
  <si>
    <t>ABA at GMU Student Organization</t>
  </si>
  <si>
    <t>Mason Actuary Club</t>
  </si>
  <si>
    <t>SACNAS</t>
  </si>
  <si>
    <t>Patriots for Peace (P4P)</t>
  </si>
  <si>
    <t>STACS</t>
  </si>
  <si>
    <t>Chabad at George Mason University</t>
  </si>
  <si>
    <t>GEAR</t>
  </si>
  <si>
    <t>Got Science?</t>
  </si>
  <si>
    <t>Ending Violence Against Women (EVAW</t>
  </si>
  <si>
    <t>Spoon GMU</t>
  </si>
  <si>
    <t>K-POP Dance Club</t>
  </si>
  <si>
    <t>GMU ASA</t>
  </si>
  <si>
    <t>Ascend</t>
  </si>
  <si>
    <t>Graduate Feminist Student Alliance</t>
  </si>
  <si>
    <t>First Love Church GMU</t>
  </si>
  <si>
    <t>Bridging Narratives @ Mason</t>
  </si>
  <si>
    <t>Friends of the Observatory</t>
  </si>
  <si>
    <t>College Diabetes Network</t>
  </si>
  <si>
    <t>I AM International Ministries</t>
  </si>
  <si>
    <t>Muslim Writers Collective</t>
  </si>
  <si>
    <t>NO Group</t>
  </si>
  <si>
    <t>Aerospace Engineering Club</t>
  </si>
  <si>
    <t>Delight</t>
  </si>
  <si>
    <t>George Mason Weather Club</t>
  </si>
  <si>
    <t>Mason Relief</t>
  </si>
  <si>
    <t>Mason Mappers</t>
  </si>
  <si>
    <t>Mason IFEPM</t>
  </si>
  <si>
    <t>DAEN Society</t>
  </si>
  <si>
    <t>SURE</t>
  </si>
  <si>
    <t>EcoScience + Art Student Group</t>
  </si>
  <si>
    <t>College Service Project</t>
  </si>
  <si>
    <t>Beta Theta Pi (BETA)</t>
  </si>
  <si>
    <t>iTutor</t>
  </si>
  <si>
    <t>Anscombe Society</t>
  </si>
  <si>
    <t>Mason Competitive Cyber</t>
  </si>
  <si>
    <t>Rocketry Club at Mason</t>
  </si>
  <si>
    <t>Slam Isra</t>
  </si>
  <si>
    <t>Mason Model World Health Org</t>
  </si>
  <si>
    <t>Transparent GMU</t>
  </si>
  <si>
    <t>My Training International</t>
  </si>
  <si>
    <t>Schar School Student Organization</t>
  </si>
  <si>
    <t>NSF/CPS/Synergy/Collab/Fatigue</t>
  </si>
  <si>
    <t>Argonne/DOE/POLARIS</t>
  </si>
  <si>
    <t>Sentara/Suspicious Mammogram SOW2</t>
  </si>
  <si>
    <t>GMUF/BeckFdn/COS Faculty Fellowship</t>
  </si>
  <si>
    <t>GMUF/Kettler Scholars Fund</t>
  </si>
  <si>
    <t>Cyber Security Scholarship</t>
  </si>
  <si>
    <t>IND/White, Mark</t>
  </si>
  <si>
    <t>IND/Ling Ren</t>
  </si>
  <si>
    <t>Pool SIS - SENCER support</t>
  </si>
  <si>
    <t>IND/Chin, Lisa</t>
  </si>
  <si>
    <t>IND/Qiao, Wanli</t>
  </si>
  <si>
    <t>IND/Miller-Hooks, Elise</t>
  </si>
  <si>
    <t>Pool/Albanese, M</t>
  </si>
  <si>
    <t>IND/Baldimtsi, Foteini</t>
  </si>
  <si>
    <t>IND/Vadim Sokolov</t>
  </si>
  <si>
    <t>CGEOINT G&amp;C</t>
  </si>
  <si>
    <t>IND/Ben Dreyfus</t>
  </si>
  <si>
    <t>AE Building Maintenance</t>
  </si>
  <si>
    <t>Orientation Reserve</t>
  </si>
  <si>
    <t>Trident/NASA/PPS/020116-103116</t>
  </si>
  <si>
    <t>UC/USAMRAA/Enzalutamide FY17</t>
  </si>
  <si>
    <t>DTRA/Complex Multiphysics - CLIN2</t>
  </si>
  <si>
    <t>NASA/Climate Communication</t>
  </si>
  <si>
    <t>GMUF/GovCon Support</t>
  </si>
  <si>
    <t>FRDA/Fraser, Joy</t>
  </si>
  <si>
    <t>FRDA/Lee, Yi-Ching</t>
  </si>
  <si>
    <t>Pool/Bailey, Charles</t>
  </si>
  <si>
    <t>Online Virginia Network</t>
  </si>
  <si>
    <t>Institute for Biomed Innovation</t>
  </si>
  <si>
    <t>IND/Thomas Winston</t>
  </si>
  <si>
    <t>Cornerstone</t>
  </si>
  <si>
    <t>ARO/Messaging Effects</t>
  </si>
  <si>
    <t>City of New York/RNR</t>
  </si>
  <si>
    <t>Mason Korea INTO Instruction</t>
  </si>
  <si>
    <t>DOJ/NIJ/BeachCampusSafetyContinuum</t>
  </si>
  <si>
    <t>AIR/DHHS/Model Systems Knowledge</t>
  </si>
  <si>
    <t>SAO/NASA/Chandra and NuSTAR 2017</t>
  </si>
  <si>
    <t>GMUF-C-SPAN/Archives</t>
  </si>
  <si>
    <t>GMUF/S-CAR General</t>
  </si>
  <si>
    <t>Pool/Daigle</t>
  </si>
  <si>
    <t>Pool/Toepler</t>
  </si>
  <si>
    <t>COS Development</t>
  </si>
  <si>
    <t>SoA Outreach</t>
  </si>
  <si>
    <t>SoA Technology</t>
  </si>
  <si>
    <t>ITS FY17 ETF</t>
  </si>
  <si>
    <t>FY17 COS ETF</t>
  </si>
  <si>
    <t>FY17 VSE ETF</t>
  </si>
  <si>
    <t>FY17 CHSS ETF</t>
  </si>
  <si>
    <t>Research FY17 ETF</t>
  </si>
  <si>
    <t>NFS / OBS FY17 ETF</t>
  </si>
  <si>
    <t>Interdiscipl. Prgm in Neuroscience</t>
  </si>
  <si>
    <t>NSF/Small Business Programs Renewal</t>
  </si>
  <si>
    <t>NSF/"Big Data" Paleobiology Supplem</t>
  </si>
  <si>
    <t>Pool/Hart, David</t>
  </si>
  <si>
    <t>PHYS Elusive AGN Conference</t>
  </si>
  <si>
    <t>NA62 Collaboration - 2017</t>
  </si>
  <si>
    <t>Schar School Public Admin Prem Prgm</t>
  </si>
  <si>
    <t>NCBID Administration</t>
  </si>
  <si>
    <t>M.I.X. @ Fenwick</t>
  </si>
  <si>
    <t>CFA Initiatives</t>
  </si>
  <si>
    <t>Academic Initiatives &amp; Services</t>
  </si>
  <si>
    <t>Digital Learning Grants</t>
  </si>
  <si>
    <t>Acad Innov &amp; New Ventures Office</t>
  </si>
  <si>
    <t>Office of Accred &amp; External Report</t>
  </si>
  <si>
    <t>EPRMEP Outreach</t>
  </si>
  <si>
    <t>CEHD Operation Educate the Educator</t>
  </si>
  <si>
    <t>OVN FY17 ETF</t>
  </si>
  <si>
    <t>POV External Use</t>
  </si>
  <si>
    <t>POV Internal/Federal</t>
  </si>
  <si>
    <t>Faculty Research Initiatives</t>
  </si>
  <si>
    <t>Contract Audit Serv for Univ Dept</t>
  </si>
  <si>
    <t>Fairfax Campus Copy Ctr Ops</t>
  </si>
  <si>
    <t>Print Services Reserve</t>
  </si>
  <si>
    <t>Peterson Bldg Retail Space1 Freshii</t>
  </si>
  <si>
    <t>Zone 6 Maintenance</t>
  </si>
  <si>
    <t>Eritrean-Ethiopian Student Assoc</t>
  </si>
  <si>
    <t>Mason Muslim Affairs Council</t>
  </si>
  <si>
    <t>Roosevelt at Mason</t>
  </si>
  <si>
    <t>Disciples on Campus (DOC)</t>
  </si>
  <si>
    <t>DOJ/NIJ/Analysis Cutaneous Bruises</t>
  </si>
  <si>
    <t>NSF/IRES at CERN: Accelerator</t>
  </si>
  <si>
    <t>NSF/IRES at CERN: Acceler PartSupp</t>
  </si>
  <si>
    <t>NSF/Math Teacher Trajectories</t>
  </si>
  <si>
    <t>WNRI/TransnationalParternship(BDEM)</t>
  </si>
  <si>
    <t>GDIT/CCAA Membership</t>
  </si>
  <si>
    <t>Schar School of Policy &amp; Government</t>
  </si>
  <si>
    <t>Schar School Summer Adjuncts</t>
  </si>
  <si>
    <t>IND/Kevin Wright</t>
  </si>
  <si>
    <t>SIS Summer</t>
  </si>
  <si>
    <t>SIS Experiential Lrng Course Fees</t>
  </si>
  <si>
    <t>Pool/White, Mark</t>
  </si>
  <si>
    <t>MGTA Fall Classes</t>
  </si>
  <si>
    <t>MGTA Executive Education</t>
  </si>
  <si>
    <t>MGTA Summer Programs</t>
  </si>
  <si>
    <t>IND/Frank, Toya</t>
  </si>
  <si>
    <t>IND/Gilbert, Andrew</t>
  </si>
  <si>
    <t>IND/Nowzari, Cameron</t>
  </si>
  <si>
    <t>Basketball - Men's Club</t>
  </si>
  <si>
    <t>Sudanese Student Association</t>
  </si>
  <si>
    <t>Student Health Advisory Board</t>
  </si>
  <si>
    <t>Revenue/UKY/NIH/ConferenceGrant2017</t>
  </si>
  <si>
    <t>NPS/Climate Change Internship</t>
  </si>
  <si>
    <t>GMUF/Korean Studies Center</t>
  </si>
  <si>
    <t>GMUF/Korean Studies Center FY15</t>
  </si>
  <si>
    <t>EFA/Psycho-Social Endometriosis</t>
  </si>
  <si>
    <t>GMUF/LICs</t>
  </si>
  <si>
    <t>GMUF/Center for Data Analytics</t>
  </si>
  <si>
    <t>IND/Fowler, Amy</t>
  </si>
  <si>
    <t>IND/Leah Adam</t>
  </si>
  <si>
    <t>IND/NoVA AHEC Match</t>
  </si>
  <si>
    <t>IND/Nagro, Sarah</t>
  </si>
  <si>
    <t>IND/Borup, Jered</t>
  </si>
  <si>
    <t>EPE/CLO Federal Cert Program OE NC</t>
  </si>
  <si>
    <t>EPE/CTAO Certificate Program OE NC</t>
  </si>
  <si>
    <t>EPE/CDO Certificate Program OE NC</t>
  </si>
  <si>
    <t>EPE/VSE-MITRE Credit Contract</t>
  </si>
  <si>
    <t>Interdisc Pgm Neuro (IPN) Lab Fees</t>
  </si>
  <si>
    <t>Forensics Course Fees</t>
  </si>
  <si>
    <t>Archery Club</t>
  </si>
  <si>
    <t>United Arab Emirates Assoc</t>
  </si>
  <si>
    <t>UG Grad Fin Aid 108 Reserve</t>
  </si>
  <si>
    <t>Strategic Planning Fund Reserve</t>
  </si>
  <si>
    <t>NIH/ Hiv Risk Feedback</t>
  </si>
  <si>
    <t>NSF/Climate in the Newsroom</t>
  </si>
  <si>
    <t>USDE/Focusing on the Efficacy</t>
  </si>
  <si>
    <t>NSF/Computational Hierarchical</t>
  </si>
  <si>
    <t>ONR/Design of Ship Hull Forms</t>
  </si>
  <si>
    <t>CKF/Plea Offers and Decisions</t>
  </si>
  <si>
    <t>CKF/ Plea Offers PartSupp</t>
  </si>
  <si>
    <t>PSO/Cooperative Agreement FY17</t>
  </si>
  <si>
    <t>CIT/ESRecruitment</t>
  </si>
  <si>
    <t>GMUF/Honey Bee Support</t>
  </si>
  <si>
    <t>GMUF/Graduate Fellowship</t>
  </si>
  <si>
    <t>GMUF/CenterGenderPolitics</t>
  </si>
  <si>
    <t>GMUF/The Hayden Center</t>
  </si>
  <si>
    <t>GMUF/CESP</t>
  </si>
  <si>
    <t>CHHS Central</t>
  </si>
  <si>
    <t>Curriculum Impact Grants</t>
  </si>
  <si>
    <t>HPAC Veterans &amp; the Arts Initiative</t>
  </si>
  <si>
    <t>Masons Coaching Inst. Math &amp; Ltrcy</t>
  </si>
  <si>
    <t>Pool/Caswell, Shane</t>
  </si>
  <si>
    <t>EPE/CHSS-HDA NonCredit</t>
  </si>
  <si>
    <t>EPE/CONS-Smithsonian OE</t>
  </si>
  <si>
    <t>EPE/MPA-NoVa Fellows Pgm for credit</t>
  </si>
  <si>
    <t>EPE/ORFF Music</t>
  </si>
  <si>
    <t>EPE/CHSS DE TESL Credit Cert</t>
  </si>
  <si>
    <t>EPE/CHSS DE DPH Credit Certificate</t>
  </si>
  <si>
    <t>EPE/SSPG Montana DOT</t>
  </si>
  <si>
    <t>EPE/SSPG- Virginia DOT</t>
  </si>
  <si>
    <t>EPE/CONS-Smithsonian Credit</t>
  </si>
  <si>
    <t>EPE/VSE-IST Credit Certificate Pro</t>
  </si>
  <si>
    <t>EPE/VSE-IST TASC Credit Contract</t>
  </si>
  <si>
    <t>EPE/S-CAR University Malta Credit</t>
  </si>
  <si>
    <t>EPE/CHHS Academic Outreach-Credit</t>
  </si>
  <si>
    <t>IND/Lochard, Itamara</t>
  </si>
  <si>
    <t>Pool/Jones, James H</t>
  </si>
  <si>
    <t>IND/Kenneth Ball</t>
  </si>
  <si>
    <t>CN3 Grants &amp; Contracts</t>
  </si>
  <si>
    <t>IND/Plavchan, Peter</t>
  </si>
  <si>
    <t>Housing &amp; Dining Bldg Maintenance</t>
  </si>
  <si>
    <t>NASA/Next-Generation Thaw Analysis</t>
  </si>
  <si>
    <t>ONR/Control Info Environment</t>
  </si>
  <si>
    <t>USDA/NASS Online Geospatial</t>
  </si>
  <si>
    <t>NSF/CI-EN Enhancement Multiagent</t>
  </si>
  <si>
    <t>NSF/CI-EN Enhancement MultiagentPS</t>
  </si>
  <si>
    <t>DTRA/Complex Multiphysics - CLIN3</t>
  </si>
  <si>
    <t>VT/UCB/NASA/Ionospheric Connection</t>
  </si>
  <si>
    <t>NSF/SaTC STARRS IoT CLOAK</t>
  </si>
  <si>
    <t>NSF/Deeper Learning Data of Science</t>
  </si>
  <si>
    <t>NSF/SaTC STARRS PrivacyAttacks</t>
  </si>
  <si>
    <t>NASA/Data Assimilation System</t>
  </si>
  <si>
    <t>NSF/Cross-technology Communication</t>
  </si>
  <si>
    <t>NIH/R15/Venezuelan Equine Virus</t>
  </si>
  <si>
    <t>NSF/Multi-gigabit Wireless Network</t>
  </si>
  <si>
    <t>NSF/EUReCa VR/AR System</t>
  </si>
  <si>
    <t>NSF/Privacy in Blockchains</t>
  </si>
  <si>
    <t>NSF/Motion Velocities of Stars</t>
  </si>
  <si>
    <t>SF/Type I: GMU Innovation Site</t>
  </si>
  <si>
    <t>ONR/Safety Evaluations Batteries</t>
  </si>
  <si>
    <t>NSF/Evolution Computer Vision</t>
  </si>
  <si>
    <t>USUHS/EMDP2/AY2017-2018/Year 1</t>
  </si>
  <si>
    <t>USUHS/EMDP2/AY2017-2018/Year 2</t>
  </si>
  <si>
    <t>NSF/Network Tomography</t>
  </si>
  <si>
    <t>NSF/Quantum Magnetometers</t>
  </si>
  <si>
    <t>NSF/Quantum Magnetometers Part Supp</t>
  </si>
  <si>
    <t>GMUF/ASSIP</t>
  </si>
  <si>
    <t>Spencer/Student 3-D Engagement</t>
  </si>
  <si>
    <t>GMUF/CHSSFacultyDevelopmentalFund</t>
  </si>
  <si>
    <t>GMUF/I/NSI</t>
  </si>
  <si>
    <t>GMUF/International Cyber Center</t>
  </si>
  <si>
    <t>Grad Commonwealth SCHAR FY18</t>
  </si>
  <si>
    <t>Grad Commonwealth Economics FY18</t>
  </si>
  <si>
    <t>Grad Commonwealth English FY18</t>
  </si>
  <si>
    <t>IND/Aguirre, Alonso</t>
  </si>
  <si>
    <t>PEREC Conference/Workshops</t>
  </si>
  <si>
    <t>IND/GRIVA</t>
  </si>
  <si>
    <t>Grad Commonwealth History FY18</t>
  </si>
  <si>
    <t>Berry Start Up</t>
  </si>
  <si>
    <t>Lukyanenko Start Up</t>
  </si>
  <si>
    <t>Grad Commonwealth Psych FY18</t>
  </si>
  <si>
    <t>IND/Thalia Goldstein</t>
  </si>
  <si>
    <t>IND/Eva Wiese</t>
  </si>
  <si>
    <t>Grad Commonwealth Cult Studies FY18</t>
  </si>
  <si>
    <t>Lim Start Up</t>
  </si>
  <si>
    <t>IND/Reichert</t>
  </si>
  <si>
    <t>Grad Commonwealth CHHS FY18</t>
  </si>
  <si>
    <t>GCH MPH On-line Program</t>
  </si>
  <si>
    <t>IND/Goldberg, Debora</t>
  </si>
  <si>
    <t>INTO CHSS instruction</t>
  </si>
  <si>
    <t>INTO BUS instruction</t>
  </si>
  <si>
    <t>INTO COS instruction</t>
  </si>
  <si>
    <t>INTO UN instruction</t>
  </si>
  <si>
    <t>IND/Aurali Dade</t>
  </si>
  <si>
    <t>International Enrollment Pships</t>
  </si>
  <si>
    <t>IND / OTT ICR</t>
  </si>
  <si>
    <t>CINA Grants and Contracts</t>
  </si>
  <si>
    <t>Grad Commonwealth CVPA FY18</t>
  </si>
  <si>
    <t>AINV Strategic Engagement &amp; Comm</t>
  </si>
  <si>
    <t>IND/Parth Pathak</t>
  </si>
  <si>
    <t>IND/Avesta Sasan</t>
  </si>
  <si>
    <t>IND/Xiang Chen</t>
  </si>
  <si>
    <t>IND/Daniel Lofaro</t>
  </si>
  <si>
    <t>Grad Commonwealth VSE FY18</t>
  </si>
  <si>
    <t>Ctr for International Cyber Ctr G&amp;C</t>
  </si>
  <si>
    <t>COS Bioinf Inst Grad Aid FY18-20</t>
  </si>
  <si>
    <t>MBAC External Recharge</t>
  </si>
  <si>
    <t>IND/Richard Klimoski</t>
  </si>
  <si>
    <t>IND/Miller, David</t>
  </si>
  <si>
    <t>CREE Development</t>
  </si>
  <si>
    <t>JC Retail Space 2 (Chipotle)</t>
  </si>
  <si>
    <t>Fire &amp; Emergency Services</t>
  </si>
  <si>
    <t>Spirit Group</t>
  </si>
  <si>
    <t>Elections &amp; Disputes Commission-EIC</t>
  </si>
  <si>
    <t>Sigma Chi Fraternity</t>
  </si>
  <si>
    <t>Students for a Democratic Society</t>
  </si>
  <si>
    <t>Oriental Culture Club</t>
  </si>
  <si>
    <t>Well-Being Team</t>
  </si>
  <si>
    <t>UFL/NOAA/Ecosystem Gulf of Mexico</t>
  </si>
  <si>
    <t>DHS/CINA Administration</t>
  </si>
  <si>
    <t>NSF/BigSensoryData</t>
  </si>
  <si>
    <t>NSF/Quantum Gases Interact</t>
  </si>
  <si>
    <t>NSF/Earthcube Cyberway</t>
  </si>
  <si>
    <t>NSF/Collaborative/ProgramStrategies</t>
  </si>
  <si>
    <t>NPS/Develop Multimedia Products</t>
  </si>
  <si>
    <t>NSF/INFEW WaterSmart Irrigation</t>
  </si>
  <si>
    <t>GMUF/HillSmith/Roadside</t>
  </si>
  <si>
    <t>IND/Startup/Holton</t>
  </si>
  <si>
    <t>IND/Startup/Kauzlarich</t>
  </si>
  <si>
    <t>IND/Startup/Laipson</t>
  </si>
  <si>
    <t>IND/Startup/Shark</t>
  </si>
  <si>
    <t>IND/Wilde, Judith</t>
  </si>
  <si>
    <t>IND/Startup/Correa-Cabrera</t>
  </si>
  <si>
    <t>IND/Calvert</t>
  </si>
  <si>
    <t>INTO CVPA instruction</t>
  </si>
  <si>
    <t>IND/CINA</t>
  </si>
  <si>
    <t>MIX Revenue ORG</t>
  </si>
  <si>
    <t>CINA Operations</t>
  </si>
  <si>
    <t>IND/Gail White</t>
  </si>
  <si>
    <t>Fac Start-up CEIE Salem, Sam</t>
  </si>
  <si>
    <t>Fac Start-up CEIE Tian, Kuo</t>
  </si>
  <si>
    <t>Fac Start-up CEIE Esmaeili, Behzad</t>
  </si>
  <si>
    <t>Fac Start-up CS Cheng, Yue</t>
  </si>
  <si>
    <t>Fac Start-up SEOR Shortle, John</t>
  </si>
  <si>
    <t>Fac Start-up SEOR Ji, Ran</t>
  </si>
  <si>
    <t>Fac Start-up IST Uzuner, Ozlem</t>
  </si>
  <si>
    <t>IND/Rytikova, Ioulia</t>
  </si>
  <si>
    <t>IND/Rafatirad, Setareh</t>
  </si>
  <si>
    <t>Fac Start-up BENG Buschmann, M</t>
  </si>
  <si>
    <t>Fac Start-up BENG Hoemann, Caroline</t>
  </si>
  <si>
    <t>Fac Start-up ME Dong, Pei</t>
  </si>
  <si>
    <t>Fac Start-up ME Behesti, Ali</t>
  </si>
  <si>
    <t>Fac Start-up ME Kang, Pilgyu</t>
  </si>
  <si>
    <t>COS Student Affairs</t>
  </si>
  <si>
    <t>COS Academic Affairs</t>
  </si>
  <si>
    <t>IND/Ctr. Simulation &amp; Modeling</t>
  </si>
  <si>
    <t>Ctr Simulation &amp; Modeling G&amp;C</t>
  </si>
  <si>
    <t>Sci-Tech Campus AE Operations</t>
  </si>
  <si>
    <t>SI Marketing</t>
  </si>
  <si>
    <t>SI Student Govt Operations</t>
  </si>
  <si>
    <t>Student Involvement Assoc Dir #3</t>
  </si>
  <si>
    <t>AFRL/EXP/Hybrid STT LUT Technology</t>
  </si>
  <si>
    <t>PFP/DARPA/EXP/EnhanceCyber Def</t>
  </si>
  <si>
    <t>USC/NIH/Cell Types of Mouse Brain</t>
  </si>
  <si>
    <t>ARO/Minerva Actor Governance</t>
  </si>
  <si>
    <t>AFRL/Hybrid STT LUT Technology/MOD2</t>
  </si>
  <si>
    <t>NOAA/Reforecasts of sixty years</t>
  </si>
  <si>
    <t>ONR/Life Cycle Modeling</t>
  </si>
  <si>
    <t>UC/USAMRAA/Enzalutamide FY18</t>
  </si>
  <si>
    <t>DHS/CINA Administration P.S.</t>
  </si>
  <si>
    <t>AFRL/DARPA/3D-SOUL</t>
  </si>
  <si>
    <t>DARPA/Ground Truth Base 1217-0619</t>
  </si>
  <si>
    <t>JHUAPL/NASA/CME Stereo Soho</t>
  </si>
  <si>
    <t>NIH/Exosomes on a Chip</t>
  </si>
  <si>
    <t>VDH/DHHS/Communities Opioid Project</t>
  </si>
  <si>
    <t>VA/Carotid Stenosis 2017-2018</t>
  </si>
  <si>
    <t>SI/ConservationEducationProgram</t>
  </si>
  <si>
    <t>ARO/NanoCrystalline Materials Alloy</t>
  </si>
  <si>
    <t>DOE/Grain Diffusion/FY18</t>
  </si>
  <si>
    <t>NYU/CDC/Diabetes and Obesity Nation</t>
  </si>
  <si>
    <t>NORC/Police Strategies and Practice</t>
  </si>
  <si>
    <t>AFRL/CL/MUDLAN</t>
  </si>
  <si>
    <t>NASA/ProbingRadiationPressure</t>
  </si>
  <si>
    <t>AFRL/CL/Mudlan/Travel</t>
  </si>
  <si>
    <t>NSF/REU Undergrad Data Mining</t>
  </si>
  <si>
    <t>NSF/REU Undergrad Data MiningPS</t>
  </si>
  <si>
    <t>RPI/DOE/Energy Logistics</t>
  </si>
  <si>
    <t>NSF/Collaborative Research: AMOC</t>
  </si>
  <si>
    <t>NSF/Cross-technologyCommunicationPS</t>
  </si>
  <si>
    <t>UCSF/NIH/Evolving the I-SPY2 Trial</t>
  </si>
  <si>
    <t>NRL/Solar Physics &amp; Asso Scientific</t>
  </si>
  <si>
    <t>NSF/Collaborative/ProgramStratPS</t>
  </si>
  <si>
    <t>NIH/Chronic Ethanol Effects</t>
  </si>
  <si>
    <t>DHS/IPA/MichaelHieb</t>
  </si>
  <si>
    <t>NRL/Earth &amp; Space 18-23ERP Dr. Stan</t>
  </si>
  <si>
    <t>ONR/Managing Wireless</t>
  </si>
  <si>
    <t>NSF/Collaborative:Geometry &amp; Field</t>
  </si>
  <si>
    <t>HRSA/Retention Registered Nurses</t>
  </si>
  <si>
    <t>NSF/CRII: III: Social Sensors</t>
  </si>
  <si>
    <t>ONR/Enhancing Opportunities</t>
  </si>
  <si>
    <t>HRSA/Retention Registered Nurses PS</t>
  </si>
  <si>
    <t>NSF/Protein Structure Spaces</t>
  </si>
  <si>
    <t>ONR/Generating Documents Consistent</t>
  </si>
  <si>
    <t>UTK/ARO/Structural Theories</t>
  </si>
  <si>
    <t>NSF/Sub-Seasonal Weather</t>
  </si>
  <si>
    <t>ONR/Adaptive Beamformers</t>
  </si>
  <si>
    <t>NSF/Topological Insulator</t>
  </si>
  <si>
    <t>NSF/CPS/Synergy/Collab/FatiguePS</t>
  </si>
  <si>
    <t>GMUF/I/LEC</t>
  </si>
  <si>
    <t>GMUIF/I/Telecom</t>
  </si>
  <si>
    <t>GMUF/I/University Initiatives</t>
  </si>
  <si>
    <t>GMUF/I/Mercatus Ctr</t>
  </si>
  <si>
    <t>GMUF/I/Foundation Business Office</t>
  </si>
  <si>
    <t>GMUF/I/P.H. Law Endow</t>
  </si>
  <si>
    <t>GMUF/EIP Summer Academy</t>
  </si>
  <si>
    <t>GMUF/I/Campaign Programs</t>
  </si>
  <si>
    <t>ConocoPhillips/SMSC Fellowship 2</t>
  </si>
  <si>
    <t>GMUF/Latin American Conflict Res</t>
  </si>
  <si>
    <t>GMUF/EIP Summer Academy FY15</t>
  </si>
  <si>
    <t>GMUF/Latin American ConflictResFY15</t>
  </si>
  <si>
    <t>AbbVie/RPPA on Tumor TissuesM15-913</t>
  </si>
  <si>
    <t>GMUF/I/Liberty &amp; Law Ctr</t>
  </si>
  <si>
    <t>Baylor/Advanced TN Pilot Study</t>
  </si>
  <si>
    <t>HLF/Religious Workshop</t>
  </si>
  <si>
    <t>FFXCO/Evidence Based Assessment</t>
  </si>
  <si>
    <t>GMUF/Opioids Research Project</t>
  </si>
  <si>
    <t>GMUF/Haplin Family Endowed Fund</t>
  </si>
  <si>
    <t>J&amp;J/Consortium on Climate &amp; Health</t>
  </si>
  <si>
    <t>EREF/PowerPlantWastes</t>
  </si>
  <si>
    <t>Otsuka/TO 2- 01012018-12312018</t>
  </si>
  <si>
    <t>GMUF/ Fourth Sector Policy</t>
  </si>
  <si>
    <t>GMUF/WIBI Support</t>
  </si>
  <si>
    <t>GMUF/CLS Graduate Fellowship</t>
  </si>
  <si>
    <t>GMUF/Becker Scholarship/Assistanshi</t>
  </si>
  <si>
    <t>Pediatric Group/Clinical Services</t>
  </si>
  <si>
    <t>GMUF/FY2019 Faculty Travel&amp;Research</t>
  </si>
  <si>
    <t>CCNY/Healing Wounds</t>
  </si>
  <si>
    <t>GMUF/Jacquemin Family Fellowship</t>
  </si>
  <si>
    <t>GMUF/NeuroscienceAneurysmResearch</t>
  </si>
  <si>
    <t>RSF/RWJF/ACA Analysis</t>
  </si>
  <si>
    <t>MC/PrivacyMetricsandImplementation</t>
  </si>
  <si>
    <t>ConocoPhillips/SMSC Fellowship 1</t>
  </si>
  <si>
    <t>McKesson/Evaluating Risk</t>
  </si>
  <si>
    <t>GMUF/Greenwall Fdn/O/Brain Injury</t>
  </si>
  <si>
    <t>VTRC/Field Trial</t>
  </si>
  <si>
    <t>Side-Out Fdn/Prec Med- S. Avramovic</t>
  </si>
  <si>
    <t>SSPG Executive Development Prgms</t>
  </si>
  <si>
    <t>Pool/Smith, Robin</t>
  </si>
  <si>
    <t>Pool/Gest</t>
  </si>
  <si>
    <t>IND/Hunzeker, Michael</t>
  </si>
  <si>
    <t>IND/Startup/Olds</t>
  </si>
  <si>
    <t>IND/Listokin Smith,Siona</t>
  </si>
  <si>
    <t>Extracellular Vesicle/Infection Mtg</t>
  </si>
  <si>
    <t>Jing Start Up</t>
  </si>
  <si>
    <t>Van Aken Start Up</t>
  </si>
  <si>
    <t>IND/Van Aken, Benoit</t>
  </si>
  <si>
    <t>Communication Skills Center</t>
  </si>
  <si>
    <t>Writing &amp; Rhetoric Conf/Events</t>
  </si>
  <si>
    <t>Writing Center Conferences &amp; Events</t>
  </si>
  <si>
    <t>ESP Towing Vehicle Recharge.</t>
  </si>
  <si>
    <t>ESP Boat Recharge</t>
  </si>
  <si>
    <t>FRDA/Karush, Matt</t>
  </si>
  <si>
    <t>FRDA/Kelly,Mills</t>
  </si>
  <si>
    <t>IND/Carchedi, David</t>
  </si>
  <si>
    <t>P&amp;C Testing Center</t>
  </si>
  <si>
    <t>IND/Fischer, J.</t>
  </si>
  <si>
    <t>IND/Andrew Peterson</t>
  </si>
  <si>
    <t>CLS MS Premium Tuition</t>
  </si>
  <si>
    <t>FRDA/Temple, Daniel</t>
  </si>
  <si>
    <t>FRDA/Schiller,Anne</t>
  </si>
  <si>
    <t>FRDA/Kuykendall,Lauren</t>
  </si>
  <si>
    <t>POOL/CEBCP</t>
  </si>
  <si>
    <t>Wiley DL-CHSS-Applied MA I/O Psych</t>
  </si>
  <si>
    <t>ACE Administration</t>
  </si>
  <si>
    <t>FRDA/Hultin,Niklas</t>
  </si>
  <si>
    <t>CHSS Course Fees</t>
  </si>
  <si>
    <t>IND/HIDTA</t>
  </si>
  <si>
    <t>IND/Thomas Carr</t>
  </si>
  <si>
    <t>IND/Devon Johnson</t>
  </si>
  <si>
    <t>Pool/Narayanan</t>
  </si>
  <si>
    <t>COS Research Support</t>
  </si>
  <si>
    <t>CAP-CLIA Lab Recharge</t>
  </si>
  <si>
    <t>POOL/CCSA</t>
  </si>
  <si>
    <t>CCSA Computing Recharge</t>
  </si>
  <si>
    <t>IND/Ferssizidis, P.</t>
  </si>
  <si>
    <t>Wiley DL-CHHS-Health Informatics</t>
  </si>
  <si>
    <t>Wiley DL-CHHS-MHA</t>
  </si>
  <si>
    <t>IND/Avramovic, Sanja</t>
  </si>
  <si>
    <t>GMUK Awarded Need Base Scholarships</t>
  </si>
  <si>
    <t>Research Computing Data Ctr Rchrge</t>
  </si>
  <si>
    <t>MIX Space Recharge Org</t>
  </si>
  <si>
    <t>Student Experience Redesign</t>
  </si>
  <si>
    <t>Matz Web Design Minor CIG 18</t>
  </si>
  <si>
    <t>Honors College Instruction</t>
  </si>
  <si>
    <t>CVPA Academic Marketing</t>
  </si>
  <si>
    <t>MCAA Admin</t>
  </si>
  <si>
    <t>MCAA Piano Pedagogy</t>
  </si>
  <si>
    <t>MCAA Drumline/Colorguard Clinic</t>
  </si>
  <si>
    <t>MCAA Ovations String Chamber Aca</t>
  </si>
  <si>
    <t>MCAA Contract Course Share</t>
  </si>
  <si>
    <t>MCAA Orff Teacher Training</t>
  </si>
  <si>
    <t>MCAA Music Classes</t>
  </si>
  <si>
    <t>MCAA Music Academy</t>
  </si>
  <si>
    <t>IND/James Casey</t>
  </si>
  <si>
    <t>IND/VSGI</t>
  </si>
  <si>
    <t>MCAA IIA In School</t>
  </si>
  <si>
    <t>MCAA AFYP</t>
  </si>
  <si>
    <t>MCAA IIA Ambassadors</t>
  </si>
  <si>
    <t>MCAA IIA Saturday School</t>
  </si>
  <si>
    <t>MCAA Choir Ensemble</t>
  </si>
  <si>
    <t>MCAA Private Music Instr</t>
  </si>
  <si>
    <t>MCAA Theater Classes</t>
  </si>
  <si>
    <t>MCAA Art Classes</t>
  </si>
  <si>
    <t>MCAA Guitar</t>
  </si>
  <si>
    <t>MCAA Brass</t>
  </si>
  <si>
    <t>MCAA Composition</t>
  </si>
  <si>
    <t>MCAA Film &amp; Video</t>
  </si>
  <si>
    <t>MCAA Choral</t>
  </si>
  <si>
    <t>MCAA Early Childhood</t>
  </si>
  <si>
    <t>MCAA Jazz</t>
  </si>
  <si>
    <t>MCAA Summer Visual Art Program</t>
  </si>
  <si>
    <t>SMSC Contract Credit</t>
  </si>
  <si>
    <t>ADVANCE Program</t>
  </si>
  <si>
    <t>ODL Revenue Commits 10111</t>
  </si>
  <si>
    <t>AP Faculty Affairs and Development</t>
  </si>
  <si>
    <t>Acad Business Development</t>
  </si>
  <si>
    <t>Regional Recruitment</t>
  </si>
  <si>
    <t>CSEsquared Grants &amp; Contracts</t>
  </si>
  <si>
    <t>Ind/CSEsquared</t>
  </si>
  <si>
    <t>CSEsquared Programs</t>
  </si>
  <si>
    <t>IND/ Divya Varier</t>
  </si>
  <si>
    <t>IND/Coogle, Christan</t>
  </si>
  <si>
    <t>Wiley DL -CEHD- AutismCert</t>
  </si>
  <si>
    <t>Wiley DL -CEHD- ABACert</t>
  </si>
  <si>
    <t>IND Agbiboa Research</t>
  </si>
  <si>
    <t>IND/ Sheherazade Jafari</t>
  </si>
  <si>
    <t>IND/Flores, Thomas</t>
  </si>
  <si>
    <t>EPE Indirect</t>
  </si>
  <si>
    <t>Herndon EPE Administration</t>
  </si>
  <si>
    <t>Prince William EPE Admin</t>
  </si>
  <si>
    <t>EPE Open Enrollment Non-Credit</t>
  </si>
  <si>
    <t>EPE/VSE Open Enrollment NonCrdt</t>
  </si>
  <si>
    <t>EPE/VSE-TechAdvance Lab</t>
  </si>
  <si>
    <t>EPE/CHSS Open Enrollment</t>
  </si>
  <si>
    <t>EPE/CVPA Open Enrollment</t>
  </si>
  <si>
    <t>EPE Open Enrollment-Leadership</t>
  </si>
  <si>
    <t>EPE COS Open Enrollment NC</t>
  </si>
  <si>
    <t>EPE/CRO Federal Certificate OE NC</t>
  </si>
  <si>
    <t>EPE/CRO Commercial Cert Prog OE NC</t>
  </si>
  <si>
    <t>EPE/CWBO Certificate Prog. OE NC</t>
  </si>
  <si>
    <t>EPE/WorkPlace Strategist OE NC</t>
  </si>
  <si>
    <t>EPE/CPO Certificate Program OE NC</t>
  </si>
  <si>
    <t>EPE Arlington Contract Noncredit</t>
  </si>
  <si>
    <t>EPE Arlington Open Enrollment</t>
  </si>
  <si>
    <t>EPE-IIA CIA OE Program</t>
  </si>
  <si>
    <t>EPE/AI Open Enrollment NC</t>
  </si>
  <si>
    <t>Herndon EPE Contract Credit</t>
  </si>
  <si>
    <t>Herndon EPE Contract Noncredit</t>
  </si>
  <si>
    <t>Herndon EPE Contrct Noncr Fed G&amp;C</t>
  </si>
  <si>
    <t>Herndon EPE Contr Noncr Nonfed G&amp;C</t>
  </si>
  <si>
    <t>Pr Wm EPE Open Enrollment</t>
  </si>
  <si>
    <t>Pr Wm EPE Sustainablity Cert OE</t>
  </si>
  <si>
    <t>EPE Facility Mgmt Open Enrollment</t>
  </si>
  <si>
    <t>Pr Wm EPE Contract Credit</t>
  </si>
  <si>
    <t>Pr Wm EPE Contract Noncredit</t>
  </si>
  <si>
    <t>Pool/STAT VSE</t>
  </si>
  <si>
    <t>Pool/Vidyashankar</t>
  </si>
  <si>
    <t>IND/Esmaeili, Behzad</t>
  </si>
  <si>
    <t>IND/ Kuo Tian</t>
  </si>
  <si>
    <t>POOL/CEIE VSE</t>
  </si>
  <si>
    <t>IND/ Mark Snyder</t>
  </si>
  <si>
    <t>Andy Sage Design Competition</t>
  </si>
  <si>
    <t>IND/ Rochelle Jones</t>
  </si>
  <si>
    <t>CNC Machine - Lofaro</t>
  </si>
  <si>
    <t>IND/ Jonathan Bell</t>
  </si>
  <si>
    <t>VSE Building Projects</t>
  </si>
  <si>
    <t>VSE Governor School Revenue Share</t>
  </si>
  <si>
    <t>IND/Liang Zhao</t>
  </si>
  <si>
    <t>IND/ Armando Salinas</t>
  </si>
  <si>
    <t>Pool/Gallo, Robert</t>
  </si>
  <si>
    <t>Fac Start-up ME Moran, Jeffrey</t>
  </si>
  <si>
    <t>IND/Barton, Oscar</t>
  </si>
  <si>
    <t>Wiley DL-VSE-Data Analytics</t>
  </si>
  <si>
    <t>IND/Hazelrigg, George</t>
  </si>
  <si>
    <t>Wiley DL-Law-GAL&amp;E</t>
  </si>
  <si>
    <t>COS FACS Machine Recharge</t>
  </si>
  <si>
    <t>COS Enrollment</t>
  </si>
  <si>
    <t>COS Acad Affairs Grants &amp; Contracts</t>
  </si>
  <si>
    <t>Pool/CDS Department</t>
  </si>
  <si>
    <t>Distance Ed. Dev. Initiative GGS</t>
  </si>
  <si>
    <t>IND/Rice, M.</t>
  </si>
  <si>
    <t>FOCUS Camp</t>
  </si>
  <si>
    <t>COS-VSE Collab. Seed Kang</t>
  </si>
  <si>
    <t>COS-VSE Collab. Seed Lukyanenko</t>
  </si>
  <si>
    <t>PW EPE Contr Noncr Fed G&amp;C</t>
  </si>
  <si>
    <t>PW EPE Contr Noncr Non-Fed G&amp;C</t>
  </si>
  <si>
    <t>IND/Mehta, Kumar</t>
  </si>
  <si>
    <t>SBUS Building Expenses</t>
  </si>
  <si>
    <t>Wiley DL -SBUS -MBA</t>
  </si>
  <si>
    <t>ITS Security Events</t>
  </si>
  <si>
    <t>FOCUS Conference Mason Host</t>
  </si>
  <si>
    <t>PMIS System Charges</t>
  </si>
  <si>
    <t>Campus Security Card Access</t>
  </si>
  <si>
    <t>SUB I Dining Contractor Renovs Clrg</t>
  </si>
  <si>
    <t>Mason Club</t>
  </si>
  <si>
    <t>IND/Olga O'Brien</t>
  </si>
  <si>
    <t>Capital Projects - DPB</t>
  </si>
  <si>
    <t>Facilities Program Management</t>
  </si>
  <si>
    <t>Facilities Professional Development</t>
  </si>
  <si>
    <t>Facilities Services</t>
  </si>
  <si>
    <t>Freedom Center Bldg Maint</t>
  </si>
  <si>
    <t>PW Lab Bldg FF&amp;E (elim fin stmts)</t>
  </si>
  <si>
    <t>480B31</t>
  </si>
  <si>
    <t>480B51</t>
  </si>
  <si>
    <t>Host A10/NCAA Tournaments</t>
  </si>
  <si>
    <t>480C31</t>
  </si>
  <si>
    <t>480D31</t>
  </si>
  <si>
    <t>Conference Championships</t>
  </si>
  <si>
    <t>ICA Sports Recruiting</t>
  </si>
  <si>
    <t>Conference Champs Basketball Men</t>
  </si>
  <si>
    <t>NCAA Championships Basketball Men</t>
  </si>
  <si>
    <t>Spirit Group-Cheer Sports Specific</t>
  </si>
  <si>
    <t>Spirit Group-Dance Sports Specific</t>
  </si>
  <si>
    <t>Freedom Center Grants &amp; Contracts</t>
  </si>
  <si>
    <t>IND/Freedom Center</t>
  </si>
  <si>
    <t>Brazilian Jiu Jitsu Club</t>
  </si>
  <si>
    <t>Club Sports Executive Council</t>
  </si>
  <si>
    <t>RAC Professional Staff Salaries</t>
  </si>
  <si>
    <t>NCAA Championships Baseball</t>
  </si>
  <si>
    <t>NCAA Championships Basketball Women</t>
  </si>
  <si>
    <t>NCAA Championships Soccer Men</t>
  </si>
  <si>
    <t>NCAA Championships Volleyball Men</t>
  </si>
  <si>
    <t>NCAA Championships Wrestling</t>
  </si>
  <si>
    <t>NCAA Championships Swimming M&amp;W</t>
  </si>
  <si>
    <t>NCAA Championships XC/Track M&amp;W</t>
  </si>
  <si>
    <t>Intersession Training Baseball</t>
  </si>
  <si>
    <t>Intersession Trng Basketball Men</t>
  </si>
  <si>
    <t>Intersession Trng Basketball Women</t>
  </si>
  <si>
    <t>Intersession Training Golf</t>
  </si>
  <si>
    <t>Intersession Training Soccer Men</t>
  </si>
  <si>
    <t>Intersession Training Soccer Women</t>
  </si>
  <si>
    <t>Intersession Training Softball</t>
  </si>
  <si>
    <t>Intersession Trng Lacrosse Women</t>
  </si>
  <si>
    <t>Intersession Training Tennis Men</t>
  </si>
  <si>
    <t>Intersession Training Tennis Women</t>
  </si>
  <si>
    <t>Intersession Trng Volleyball Men</t>
  </si>
  <si>
    <t>Intersession Trng Volleyball Women</t>
  </si>
  <si>
    <t>Intersession Training Wrestling</t>
  </si>
  <si>
    <t>Intersession Training Rowing Women</t>
  </si>
  <si>
    <t>Intersession Training Swimming M&amp;W</t>
  </si>
  <si>
    <t>Intersession Training XC/Track M&amp;W</t>
  </si>
  <si>
    <t>Intersession Training Spirit Group</t>
  </si>
  <si>
    <t>Conference Champs Baseball</t>
  </si>
  <si>
    <t>Conference Champs Golf</t>
  </si>
  <si>
    <t>Conference Champs Soccer Men</t>
  </si>
  <si>
    <t>Conference Champs Soccer Women</t>
  </si>
  <si>
    <t>Conference Champs Softball</t>
  </si>
  <si>
    <t>Conference Champs Lacrosse Women</t>
  </si>
  <si>
    <t>Conference Champs Tennis Men</t>
  </si>
  <si>
    <t>Conference Champs Tennis Women</t>
  </si>
  <si>
    <t>Conference Champs Volleyball Men</t>
  </si>
  <si>
    <t>Conference Champs Volleyball Women</t>
  </si>
  <si>
    <t>Conference Champs Wrestling</t>
  </si>
  <si>
    <t>Conference Champs Rowing Women</t>
  </si>
  <si>
    <t>Conference Champs Swimming M&amp;W</t>
  </si>
  <si>
    <t>Conference Champs XC/Track M&amp;W</t>
  </si>
  <si>
    <t>Host A10/NCAA Basketball Women</t>
  </si>
  <si>
    <t>Host A10/NCAA Soccer Men</t>
  </si>
  <si>
    <t>Host A10/NCAA Soccer Women</t>
  </si>
  <si>
    <t>Host A10/NCAA Softball</t>
  </si>
  <si>
    <t>Host A10/NCAA Lacrosse Women</t>
  </si>
  <si>
    <t>Host A10/NCAA Volleyball Men</t>
  </si>
  <si>
    <t>Host A10/NCAA Volleyball Women</t>
  </si>
  <si>
    <t>Host A10/NCAA Wrestling</t>
  </si>
  <si>
    <t>Host A10/NCAA Rowing Women</t>
  </si>
  <si>
    <t>Host A10/NCAA XC/Track M&amp;W</t>
  </si>
  <si>
    <t>Field House Programs</t>
  </si>
  <si>
    <t>Field House Maintenance</t>
  </si>
  <si>
    <t>Sociology Club Mason</t>
  </si>
  <si>
    <t>Military Appreciation Group</t>
  </si>
  <si>
    <t>Student Body President</t>
  </si>
  <si>
    <t>Linguistics Club</t>
  </si>
  <si>
    <t>Networking Club</t>
  </si>
  <si>
    <t>Catholic Patriots</t>
  </si>
  <si>
    <t>Orthodox Christian F/S at GMU</t>
  </si>
  <si>
    <t>Mason Veteran Patriots</t>
  </si>
  <si>
    <t>Student Historian Society</t>
  </si>
  <si>
    <t>Christians United for Israel</t>
  </si>
  <si>
    <t>SIS Peer Ambassadors</t>
  </si>
  <si>
    <t>Apostles Campus Church</t>
  </si>
  <si>
    <t>Alpha Kappa Delta Phi</t>
  </si>
  <si>
    <t>HonorsCollegeMulticulturalAlliance</t>
  </si>
  <si>
    <t>Living Hope</t>
  </si>
  <si>
    <t>Sigma Psi Zeta</t>
  </si>
  <si>
    <t>Mason Reads Program</t>
  </si>
  <si>
    <t>UL Advancement</t>
  </si>
  <si>
    <t>Kappa Delta</t>
  </si>
  <si>
    <t>Alpha Kappa Chi</t>
  </si>
  <si>
    <t>Promises United in God</t>
  </si>
  <si>
    <t>Project Princess</t>
  </si>
  <si>
    <t>Tu Bhi Nachle</t>
  </si>
  <si>
    <t>Young Democratic Socialists Amer</t>
  </si>
  <si>
    <t>George Mason Anglers Club</t>
  </si>
  <si>
    <t>Writing &amp; Rhetoric Grad Student</t>
  </si>
  <si>
    <t>George Mason Green Patriots</t>
  </si>
  <si>
    <t>MakeNew Christian Fellowship</t>
  </si>
  <si>
    <t>Queen in You</t>
  </si>
  <si>
    <t>4Corners Christian Fellowship</t>
  </si>
  <si>
    <t>Nano &amp; Emerging Technology</t>
  </si>
  <si>
    <t>Friends of Tibet at GMU</t>
  </si>
  <si>
    <t>Klesis at GMU</t>
  </si>
  <si>
    <t>Taiwanese American Student Asso</t>
  </si>
  <si>
    <t>Vegan Society at GMU</t>
  </si>
  <si>
    <t>MMESIG</t>
  </si>
  <si>
    <t>Ratio Christi</t>
  </si>
  <si>
    <t>Global Medical Brigades</t>
  </si>
  <si>
    <t>Disability Services Programming</t>
  </si>
  <si>
    <t>Patriots for Health Assistance</t>
  </si>
  <si>
    <t>Nat'l Honor Society Dance Arts</t>
  </si>
  <si>
    <t>Necessity not an Accessory</t>
  </si>
  <si>
    <t>Treat Yourself</t>
  </si>
  <si>
    <t>RPG Club</t>
  </si>
  <si>
    <t>University Parents</t>
  </si>
  <si>
    <t>Camp Kesem at GMU</t>
  </si>
  <si>
    <t>Mason Racing Club</t>
  </si>
  <si>
    <t>Girls Who Code</t>
  </si>
  <si>
    <t>Mural Brigade</t>
  </si>
  <si>
    <t>MEDLIFE</t>
  </si>
  <si>
    <t>Reign Model Troupe</t>
  </si>
  <si>
    <t>Fishermen Club</t>
  </si>
  <si>
    <t>ALPFA GMU Chapter</t>
  </si>
  <si>
    <t>Iota Nu Delta Fraternity, Inc.</t>
  </si>
  <si>
    <t>WELL-SO</t>
  </si>
  <si>
    <t>SoleTap</t>
  </si>
  <si>
    <t>Mason Pokemon League</t>
  </si>
  <si>
    <t>Longboarding Club</t>
  </si>
  <si>
    <t>Rho Phi Lambda-Alpha Tau Chapter</t>
  </si>
  <si>
    <t>Nerdstock</t>
  </si>
  <si>
    <t>Graduate Stdts for Public Health</t>
  </si>
  <si>
    <t>Conservation Society at GMU</t>
  </si>
  <si>
    <t>VA Student Environ Coalition GMU</t>
  </si>
  <si>
    <t>African and African American HCS</t>
  </si>
  <si>
    <t>Neuroscience Students Association</t>
  </si>
  <si>
    <t>UL Technology Services</t>
  </si>
  <si>
    <t>UL Marketing &amp; Communications</t>
  </si>
  <si>
    <t>Institutional Unrestricted CF Res</t>
  </si>
  <si>
    <t>Utility Infrastructure Debt Service</t>
  </si>
  <si>
    <t>Ret of Debt Utility Infrastructure</t>
  </si>
  <si>
    <t>Wiley DL Central</t>
  </si>
  <si>
    <t>USGS/in-situ Ground 8/15/16-5/31/18</t>
  </si>
  <si>
    <t>UNC/USDE/Dual Language Programs</t>
  </si>
  <si>
    <t>NPS/White-tailed Deer Harpers Ferry</t>
  </si>
  <si>
    <t>NSF/Reduce Injuries</t>
  </si>
  <si>
    <t>NSF/Open-Source Ecosystem</t>
  </si>
  <si>
    <t>NASA/AGNS Dwarf Galaxies XMM-Newton</t>
  </si>
  <si>
    <t>DTRA/Alphavirus Infections</t>
  </si>
  <si>
    <t>UMD/ONR/Escalation Management</t>
  </si>
  <si>
    <t>NASA/JGIL Phase VI</t>
  </si>
  <si>
    <t>STScI/NASA/49b Merging Dwarf Galaxy</t>
  </si>
  <si>
    <t>ARO/Conference Student Travel</t>
  </si>
  <si>
    <t>ARO/Conference Student Travel/PS</t>
  </si>
  <si>
    <t>NIH/Parent-Adolescent Interactions</t>
  </si>
  <si>
    <t>NSF/Experiments with Kaons at CERN</t>
  </si>
  <si>
    <t>NSF/Partial Differential Equation</t>
  </si>
  <si>
    <t>NSF/ Uncertain Concept Graphs</t>
  </si>
  <si>
    <t>DTRA/Genome Wide Mapping Alphavirus</t>
  </si>
  <si>
    <t>USUHS/EMDP2/AY2018-2019/Year 1</t>
  </si>
  <si>
    <t>USUHS/EMDP2/AY2018-2019/Year 2</t>
  </si>
  <si>
    <t>DOS/IUCRC Secondary Cities 2019</t>
  </si>
  <si>
    <t>NSF/GRFP COE Allowance</t>
  </si>
  <si>
    <t>DTRA/EGR1 regulation of neuronal</t>
  </si>
  <si>
    <t>NSF/Transport Markets Ambiguity</t>
  </si>
  <si>
    <t>NSF/Collaborative Rsrch: Sea Ice</t>
  </si>
  <si>
    <t>NSF/Life Stem Eager</t>
  </si>
  <si>
    <t>ONR/Cognitive Sonar</t>
  </si>
  <si>
    <t>DSG/DOS/Counterterrorism Reporting</t>
  </si>
  <si>
    <t>NSF/Molecular Landscapes</t>
  </si>
  <si>
    <t>AFRL/CL/MERIT</t>
  </si>
  <si>
    <t>NSF/SaTC Enhance Container Security</t>
  </si>
  <si>
    <t>NSF/NeTS:Small:CollaborativeRes</t>
  </si>
  <si>
    <t>NSF/EAGER:ISN</t>
  </si>
  <si>
    <t>NIST/Post-Quantum Cryptography</t>
  </si>
  <si>
    <t>NSF/I/UCRC PhaseII CCAA</t>
  </si>
  <si>
    <t>USGS/InSitu Ground 6/15/18-10/31/19</t>
  </si>
  <si>
    <t>NSF/NNA: Collaborative Rsrch: Yupik</t>
  </si>
  <si>
    <t>EPE/CIA-FY19-PELS 0100 A09</t>
  </si>
  <si>
    <t>CIT/Eminent Researcher</t>
  </si>
  <si>
    <t>GMUF/Dom/O/ Helping Veterans</t>
  </si>
  <si>
    <t>GMUF/ MIX Programs</t>
  </si>
  <si>
    <t>GHI/Gerda Henkel Fellowship</t>
  </si>
  <si>
    <t>Inova/Genetic Analysis</t>
  </si>
  <si>
    <t>GMUF/I/Kelly McNamara Corley</t>
  </si>
  <si>
    <t>GMUF/Arison Professor</t>
  </si>
  <si>
    <t>Simons Fdn/Representation Spaces</t>
  </si>
  <si>
    <t>Simons Fdn/Topological Methods</t>
  </si>
  <si>
    <t>REVENUE/HERC</t>
  </si>
  <si>
    <t>GMUF/Toups Faculty Fellowship</t>
  </si>
  <si>
    <t>PWCPS/Athletic Trainers in Residenc</t>
  </si>
  <si>
    <t>GMUF/I/CAPEC</t>
  </si>
  <si>
    <t>ASC/Editorship of Criminology</t>
  </si>
  <si>
    <t>GMUF/JP Singh Research Support</t>
  </si>
  <si>
    <t>Grad Commonwealth SCHAR FY19</t>
  </si>
  <si>
    <t>Tan Start Up</t>
  </si>
  <si>
    <t>Grad Commonwealth Economics FY19</t>
  </si>
  <si>
    <t>Cheuse International Writers Center</t>
  </si>
  <si>
    <t>Grad Commonwealth English FY19</t>
  </si>
  <si>
    <t>IND/Sylvia Schreiner</t>
  </si>
  <si>
    <t>Salerno Start Up</t>
  </si>
  <si>
    <t>IND/Sachs</t>
  </si>
  <si>
    <t>Grad Commonwealth History FY19</t>
  </si>
  <si>
    <t>Rebhuhn-Glanz Start Up</t>
  </si>
  <si>
    <t>Ghimire Start Up</t>
  </si>
  <si>
    <t>Grad Commonwealth Psych FY19</t>
  </si>
  <si>
    <t>CEBCP Administration</t>
  </si>
  <si>
    <t>Grad Commonwealth Cult Studies FY19</t>
  </si>
  <si>
    <t>Grad Commonwealth CHHS FY19</t>
  </si>
  <si>
    <t>Grad Commonwealth Pres Sch FY19</t>
  </si>
  <si>
    <t>CHSS HIST ART Inst Grad Ed FY19-21</t>
  </si>
  <si>
    <t>VSE CS Inst Grad Ed FY19-FY21</t>
  </si>
  <si>
    <t>COS Clim Dyn Inst Grad Ed FY19-FY21</t>
  </si>
  <si>
    <t>COS ESGS Inst Grad Ed FY19-FY21</t>
  </si>
  <si>
    <t>Mason Korea Instruction CEHD</t>
  </si>
  <si>
    <t>Office of Research Computing</t>
  </si>
  <si>
    <t>VSE Faculty Study Leave Pool</t>
  </si>
  <si>
    <t>S-Law Faculty Study Leave Pool</t>
  </si>
  <si>
    <t>SCHAR Faculty Study Leave</t>
  </si>
  <si>
    <t>SCAR Faculty Study Leave Pool</t>
  </si>
  <si>
    <t>SBUS Faculty Study Leave Pool</t>
  </si>
  <si>
    <t>COS Faculty Study Leave Pool</t>
  </si>
  <si>
    <t>CVPA Faculty Study Leave Pool</t>
  </si>
  <si>
    <t>CHSS Faculty Study Leave Pool</t>
  </si>
  <si>
    <t>CHHS Faculty Study Leave Pool</t>
  </si>
  <si>
    <t>CEHD Faculty Study Leave Pool</t>
  </si>
  <si>
    <t>POOL/Brown Leonard, Jeannie</t>
  </si>
  <si>
    <t>Grad Commonwealth CVPA FY19</t>
  </si>
  <si>
    <t>Pool/CVPA</t>
  </si>
  <si>
    <t>Pool/VSGI</t>
  </si>
  <si>
    <t>Grad Commonwealth CEHD FY19</t>
  </si>
  <si>
    <t>IND/ Kathy Ramos</t>
  </si>
  <si>
    <t>IND/ Amy Hutchison</t>
  </si>
  <si>
    <t>Pool/Daniels, Maggie</t>
  </si>
  <si>
    <t>IND/ Sherry Crissman</t>
  </si>
  <si>
    <t>IND/Emanuela Marasco</t>
  </si>
  <si>
    <t>IND/Clemons, Thomas</t>
  </si>
  <si>
    <t>VSE Marketing &amp; Communications</t>
  </si>
  <si>
    <t>IND/ Ozlem Uzuner</t>
  </si>
  <si>
    <t>IND/ Khondkar Islam</t>
  </si>
  <si>
    <t>IND/Bray, Laurence</t>
  </si>
  <si>
    <t>IND/ Ali Beheshti</t>
  </si>
  <si>
    <t>DataLab</t>
  </si>
  <si>
    <t>Math HS Program</t>
  </si>
  <si>
    <t>Gilleaudeau Start Up</t>
  </si>
  <si>
    <t>Wessels Start Up</t>
  </si>
  <si>
    <t>IND/ German Perilla</t>
  </si>
  <si>
    <t>SBus Instructional Design</t>
  </si>
  <si>
    <t>ITS Communications &amp; Marketing</t>
  </si>
  <si>
    <t>Telecom Admin</t>
  </si>
  <si>
    <t>Enterprise Collaboration</t>
  </si>
  <si>
    <t>Cloud Compute &amp; Storage Operations</t>
  </si>
  <si>
    <t>Web Applications &amp; Services</t>
  </si>
  <si>
    <t>FACS &amp; Infrastructure Operations</t>
  </si>
  <si>
    <t>Cloud Compute Storage Engineering</t>
  </si>
  <si>
    <t>Enterprise Infrastructure Ops</t>
  </si>
  <si>
    <t>FACS &amp; Infrastructure Engineering</t>
  </si>
  <si>
    <t>Network &amp; Security Engineering</t>
  </si>
  <si>
    <t>Advanced Technologies</t>
  </si>
  <si>
    <t>Network &amp; Security Operations</t>
  </si>
  <si>
    <t>Office of University Audit</t>
  </si>
  <si>
    <t>Pre-85 Perkins Loan Local Clearing</t>
  </si>
  <si>
    <t>Globe Dining O&amp;M</t>
  </si>
  <si>
    <t>SMSC Dining O&amp;M</t>
  </si>
  <si>
    <t>Conference Champs Basketball Women</t>
  </si>
  <si>
    <t>Welcome To Mason</t>
  </si>
  <si>
    <t>IND/Khaseem Davis</t>
  </si>
  <si>
    <t>SI To Go</t>
  </si>
  <si>
    <t>Contact: Jessica Holtzman (jholtzma@gmu.edu, Office of Budget &amp; Planning, Ext.3-8939)</t>
  </si>
  <si>
    <t>NSF/Type I: GMU Inno Site Part Supp</t>
  </si>
  <si>
    <t>USAF/CRISPR Assessment</t>
  </si>
  <si>
    <t>DHS/CINA:P2-DigitalMediaSectorHashi</t>
  </si>
  <si>
    <t>NSF/Collab Building Culture</t>
  </si>
  <si>
    <t>NSF/EAGER/ISN Network Analysis</t>
  </si>
  <si>
    <t>AFRL/CL/MERIT/Travel</t>
  </si>
  <si>
    <t>NSF/K-5 CS Standards of Learning</t>
  </si>
  <si>
    <t>NOAA/Ocean Subseasonal Forecast</t>
  </si>
  <si>
    <t>NSF/RoL FELS Workshop Rules of Life</t>
  </si>
  <si>
    <t>NSF/Post-Quantum Crypto Algorithms</t>
  </si>
  <si>
    <t>NIST/Light Crypto in Hardware</t>
  </si>
  <si>
    <t>NSF/RoL FELS Workshop Part Supp</t>
  </si>
  <si>
    <t>NSF/Fostering Student Thinking</t>
  </si>
  <si>
    <t>NEH/World History Commons</t>
  </si>
  <si>
    <t>ONR/Decoy Framework</t>
  </si>
  <si>
    <t>USAMRAA/Antiviral Peptides</t>
  </si>
  <si>
    <t>USNO/IDIQ/EXP/Fellowship Prog TO984</t>
  </si>
  <si>
    <t>USNO/IDIQ/EXP/Fellowship TO984 TRAV</t>
  </si>
  <si>
    <t>SAMHSA/Train, Immerse</t>
  </si>
  <si>
    <t>AFOSR/Oxytocin Causal Mechanism</t>
  </si>
  <si>
    <t>DOS/Preparing Women</t>
  </si>
  <si>
    <t>USGS/Adaptation Fellowship</t>
  </si>
  <si>
    <t>Trident/NASA/PPS/110118-103119</t>
  </si>
  <si>
    <t>PSU/USDOT/UTC 2017-2023</t>
  </si>
  <si>
    <t>City of Alexandria/EIP</t>
  </si>
  <si>
    <t>IITM/INT4 Monsoon Diabatic Heating</t>
  </si>
  <si>
    <t>VTRC/SALTWATER DETENTION PONDS</t>
  </si>
  <si>
    <t>Mellon/Articles for Digital History</t>
  </si>
  <si>
    <t>Mellon/Articles for Digital Hist/PS</t>
  </si>
  <si>
    <t>GMUF/CSPS</t>
  </si>
  <si>
    <t>Mellon/Computational Access</t>
  </si>
  <si>
    <t>GMUF/Kearney Company Support</t>
  </si>
  <si>
    <t>PHF/ THE Community OPIOID Crisis</t>
  </si>
  <si>
    <t>PHF/ THE Community OPIOID Crisis-PS</t>
  </si>
  <si>
    <t>IND/Correa-Cabrera</t>
  </si>
  <si>
    <t>IND/Startup/Kugler</t>
  </si>
  <si>
    <t>Pool/Klein, Daniel</t>
  </si>
  <si>
    <t>IND/Balmaceda, Laura</t>
  </si>
  <si>
    <t>IND/Strickman, Mark</t>
  </si>
  <si>
    <t>Pool/Mandaville</t>
  </si>
  <si>
    <t>IND/Kelly Schrum</t>
  </si>
  <si>
    <t>IND/BRL Space</t>
  </si>
  <si>
    <t>CHHS Community Services</t>
  </si>
  <si>
    <t>IND/Scully, Cathleen</t>
  </si>
  <si>
    <t>IND/Pollack</t>
  </si>
  <si>
    <t>IND/Foster, Stephanie</t>
  </si>
  <si>
    <t>URSP VSE Mechanical Eng</t>
  </si>
  <si>
    <t>URSP VSE CEIE</t>
  </si>
  <si>
    <t>URSP VSE ECE</t>
  </si>
  <si>
    <t>URSP VSE BENG</t>
  </si>
  <si>
    <t>URSP VSE Statistics</t>
  </si>
  <si>
    <t>Peterson MRI</t>
  </si>
  <si>
    <t>VSGI Grants &amp; Contracts</t>
  </si>
  <si>
    <t>Presidential Initiatives</t>
  </si>
  <si>
    <t>Pool/Division of Spec Ed</t>
  </si>
  <si>
    <t>Rev/Div of Spec Ed Conference</t>
  </si>
  <si>
    <t>IND/ Linda Mason</t>
  </si>
  <si>
    <t>Pool/Cortes, Nelson</t>
  </si>
  <si>
    <t>Fac Start-up STATS Bruce, S.</t>
  </si>
  <si>
    <t>Fac Start-up STATS Bagchi, P.</t>
  </si>
  <si>
    <t>Pool/Tanyu</t>
  </si>
  <si>
    <t>Fac Start-up CEIE Ji, W.</t>
  </si>
  <si>
    <t>IND/El-Amine</t>
  </si>
  <si>
    <t>Fac Start-up CS Osterweil, E.</t>
  </si>
  <si>
    <t>Fac Start-up CS Yu, C.</t>
  </si>
  <si>
    <t>Fac Start-up BENG Venenziano, R.</t>
  </si>
  <si>
    <t>ME VEX Robotics</t>
  </si>
  <si>
    <t>ME Capstone Program</t>
  </si>
  <si>
    <t>Wiley DL-Law-US Law</t>
  </si>
  <si>
    <t>COS Undergrad Research Colloquium</t>
  </si>
  <si>
    <t>Pool/Hao, Xianjun</t>
  </si>
  <si>
    <t>Ocean Bowl</t>
  </si>
  <si>
    <t>CIE Unrestricted Carryforward</t>
  </si>
  <si>
    <t>Licensing Gen Scholarship Support</t>
  </si>
  <si>
    <t>Track Women Sports Specific</t>
  </si>
  <si>
    <t>Ice Hockey Women's Club</t>
  </si>
  <si>
    <t>Liberty Alliance</t>
  </si>
  <si>
    <t>Pre-Veterinary Club</t>
  </si>
  <si>
    <t>Spirit Camp</t>
  </si>
  <si>
    <t>Mason Formula One (MF1)</t>
  </si>
  <si>
    <t>Mason Art Shows</t>
  </si>
  <si>
    <t>Mason Adult Student Union (MASU)</t>
  </si>
  <si>
    <t>Mason Psychology Club</t>
  </si>
  <si>
    <t>MulticulturalLeadershipAssociation</t>
  </si>
  <si>
    <t>Masonic Dance Collective (MDC)</t>
  </si>
  <si>
    <t>Middle Eastern Student Association</t>
  </si>
  <si>
    <t>POP'OUT Dancerz</t>
  </si>
  <si>
    <t>Premedical Society</t>
  </si>
  <si>
    <t>GMU SatCom</t>
  </si>
  <si>
    <t>Society of Omega Phi Lambda</t>
  </si>
  <si>
    <t>Salvation Army Student Movement</t>
  </si>
  <si>
    <t>Varia Dance Team</t>
  </si>
  <si>
    <t>Turning Point USA at GMU</t>
  </si>
  <si>
    <t>VA Water Environ Assoc (GMU-VWEA)</t>
  </si>
  <si>
    <t>Vision Impaired Patriots (VIP)</t>
  </si>
  <si>
    <t>VAW-Dental Outreach</t>
  </si>
  <si>
    <t>Yes GMU</t>
  </si>
  <si>
    <t>MTO Sufi Association</t>
  </si>
  <si>
    <t>LUNARS</t>
  </si>
  <si>
    <t>HFSO at GMU</t>
  </si>
  <si>
    <t>Human Development &amp; Family Science</t>
  </si>
  <si>
    <t>Freestyle Soccer Club</t>
  </si>
  <si>
    <t>Brains then Beauty</t>
  </si>
  <si>
    <t>Education Ambassadors at GMU</t>
  </si>
  <si>
    <t>Blockchain at Mason</t>
  </si>
  <si>
    <t>Black Mambas</t>
  </si>
  <si>
    <t>ARTIFACT</t>
  </si>
  <si>
    <t>Neighbors Club of GMU</t>
  </si>
  <si>
    <t>Muslim Leadership Development</t>
  </si>
  <si>
    <t>Music Exploration Club (MEC)</t>
  </si>
  <si>
    <t>Air Patriots</t>
  </si>
  <si>
    <t>Student VA Education Assoc (SVEA)</t>
  </si>
  <si>
    <t>Pacific Island Student Association</t>
  </si>
  <si>
    <t>Disney Club</t>
  </si>
  <si>
    <t>GMU Women in Tech (GMUWiT)</t>
  </si>
  <si>
    <t>Mason Machine Learning (MML)</t>
  </si>
  <si>
    <t>Hypernova Super Racing Team</t>
  </si>
  <si>
    <t>Nxt Gen Glob Hlth Sec Net (GCHSAC)</t>
  </si>
  <si>
    <t>Taiwanese Student Association</t>
  </si>
  <si>
    <t>Chinese American Student Union</t>
  </si>
  <si>
    <t>Student Bible Study</t>
  </si>
  <si>
    <t>FASILAH</t>
  </si>
  <si>
    <t>Abundance Club</t>
  </si>
  <si>
    <t>NSF/SCH:INT:REUDiagnosticDriving/PS</t>
  </si>
  <si>
    <t>NIH/Postnatal Maturation Study</t>
  </si>
  <si>
    <t>NSF/Planning Grant TECOR</t>
  </si>
  <si>
    <t>NSF/Planning Grant TECOR PS</t>
  </si>
  <si>
    <t>Nebraska/NIH/Extracellular Vesicles</t>
  </si>
  <si>
    <t>USDED/WEGO-RIITE</t>
  </si>
  <si>
    <t>DHS/CUI/Neutron Background Mapping</t>
  </si>
  <si>
    <t>UC/USAMRAA/Enzalutamide FY19</t>
  </si>
  <si>
    <t>DSU/NASA/GUVI Limb</t>
  </si>
  <si>
    <t>UCB/NASA/IMPACT Extension</t>
  </si>
  <si>
    <t>JHU/NIH/Chagas in HIV patients</t>
  </si>
  <si>
    <t>PARC/DARPA/CONSEC</t>
  </si>
  <si>
    <t>VDOE/USDE/TTAC EC FY20</t>
  </si>
  <si>
    <t>VDOE/USDE/IEP Meeting Program/FY19</t>
  </si>
  <si>
    <t>PFP/DARPA/EXP/CyberDef110118-022819</t>
  </si>
  <si>
    <t>VDOE/USDE/VAConsort SpEd&amp;AutismFY19</t>
  </si>
  <si>
    <t>SBA/SBDC CY19 State Office</t>
  </si>
  <si>
    <t>SBA/SBDC CY19 Fairfax SBDC</t>
  </si>
  <si>
    <t>SBA/SBDC CY19 MEC Leesburg</t>
  </si>
  <si>
    <t>SBA/SBDC CY19 Mason SBDC</t>
  </si>
  <si>
    <t>AFRL/DARPA/3D-SOUL Gallo</t>
  </si>
  <si>
    <t>Penn/NIH/P3H Paradigm Infectious</t>
  </si>
  <si>
    <t>Pilot FY19-21 Davis/Cheuse Ctr</t>
  </si>
  <si>
    <t>Ctr Adv Study/CASBBI</t>
  </si>
  <si>
    <t>Ctr Adv Study/QMC</t>
  </si>
  <si>
    <t>MedStar/Markers Pancreatic Cancer</t>
  </si>
  <si>
    <t>GMUF/Global STEM Scholars</t>
  </si>
  <si>
    <t>GMUF/Bradley Foundation/Fellowships</t>
  </si>
  <si>
    <t>HERA/HousingandSocietyEditorship</t>
  </si>
  <si>
    <t>AEB/Influence of Dietary Choline</t>
  </si>
  <si>
    <t>TSI/Evaluation of Crashworthiness</t>
  </si>
  <si>
    <t>UVA/Teacher Production WorkingGroup</t>
  </si>
  <si>
    <t>Honda/MAT 213 Composite Materials</t>
  </si>
  <si>
    <t>City of Manassas EDA/SBDC</t>
  </si>
  <si>
    <t>GMUF/Instiutue Bus Civic Engagement</t>
  </si>
  <si>
    <t>Gates Foundation Holding 223320</t>
  </si>
  <si>
    <t>IND/Valderrama, Diego</t>
  </si>
  <si>
    <t>IND/Berry, Tyrus</t>
  </si>
  <si>
    <t>IND/Ghimire, Nirmal</t>
  </si>
  <si>
    <t>IND/ Tonya Neaves</t>
  </si>
  <si>
    <t>IND/ Richard Kauzlarich</t>
  </si>
  <si>
    <t>IND/Novak</t>
  </si>
  <si>
    <t>IND/Houston</t>
  </si>
  <si>
    <t>Hakami Start Up</t>
  </si>
  <si>
    <t>IND/Slavin</t>
  </si>
  <si>
    <t>IND/vonFricken</t>
  </si>
  <si>
    <t>Wiley DL-CHHS-Health Info Cert</t>
  </si>
  <si>
    <t>Proof of Concept Funding</t>
  </si>
  <si>
    <t>Provost Hiring Initiative</t>
  </si>
  <si>
    <t>CASBBI Grants &amp; Contracts</t>
  </si>
  <si>
    <t>QMC Grants &amp; Contracts</t>
  </si>
  <si>
    <t>CSM Ventures</t>
  </si>
  <si>
    <t>Fac Start-up CEIE Bandok, Doaa</t>
  </si>
  <si>
    <t>COS ASSIP</t>
  </si>
  <si>
    <t>Chiari Start Up</t>
  </si>
  <si>
    <t>Housing Custodial Maintenance</t>
  </si>
  <si>
    <t>Mason Accounting Society</t>
  </si>
  <si>
    <t>Mason Physics &amp; Astronomy Society</t>
  </si>
  <si>
    <t>Korean-American Student Assoc</t>
  </si>
  <si>
    <t>Foundation Intl Medical Relief Chil</t>
  </si>
  <si>
    <t>Korean International Student Assoc</t>
  </si>
  <si>
    <t>SSAC Payroll</t>
  </si>
  <si>
    <t>SSAC Admin</t>
  </si>
  <si>
    <t>Patriot Pantry</t>
  </si>
  <si>
    <t>Pitt/AFOSR/Optical Lattices</t>
  </si>
  <si>
    <t>MTEQ/DOD/Wearable and Remote Tech</t>
  </si>
  <si>
    <t>DOT/FHA/IDIQ/DOS Anti-Ram 0336</t>
  </si>
  <si>
    <t>UArizona/NIH/Fallopian Tube Health</t>
  </si>
  <si>
    <t>AFOSR/Risk-Averse Optimization</t>
  </si>
  <si>
    <t>Stanford/DTRA/combat alphavirus</t>
  </si>
  <si>
    <t>Penn/NIH/Rab6-km23-1 Alzheimers</t>
  </si>
  <si>
    <t>NASA/Dust Forecasting SW US</t>
  </si>
  <si>
    <t>VTRC/USDOT/CorridorBasedStrategies</t>
  </si>
  <si>
    <t>Miami/DOE/Decadal Predict OceanEddy</t>
  </si>
  <si>
    <t>FFWCC/DoI/Coral Mortality Florida</t>
  </si>
  <si>
    <t>USAID/WWF/TNRC</t>
  </si>
  <si>
    <t>Alion/DOD/JECTII</t>
  </si>
  <si>
    <t>Alion/DOD/JECTII Travel</t>
  </si>
  <si>
    <t>NSF/CAREER: Debugging Mental Models</t>
  </si>
  <si>
    <t>NAS/FHWA/Superelevated Off Ramps</t>
  </si>
  <si>
    <t>NSF/CRII/CIF/NewDirectionsinLearnin</t>
  </si>
  <si>
    <t>UCSF/NIH/Evolving I-SPY2 9118-83119</t>
  </si>
  <si>
    <t>Miami/NOAA/Sub X Continuation</t>
  </si>
  <si>
    <t>NIH/R21/TickBorne Infection Peptide</t>
  </si>
  <si>
    <t>NASA/I/UCRC: Planetary Defense 19</t>
  </si>
  <si>
    <t>NSF/Career:Waals Heterostructures</t>
  </si>
  <si>
    <t>NIH/VCU/SaladBarsNatl School Prgrms</t>
  </si>
  <si>
    <t>CC/DHS/Justice Group Reviews</t>
  </si>
  <si>
    <t>NIH/R21/Pediatric Tuberculosis</t>
  </si>
  <si>
    <t>USAMRAA/Aerosolized Pathogens</t>
  </si>
  <si>
    <t>NSF/I/UCRC Phase II</t>
  </si>
  <si>
    <t>USAMRAA/Anti-Bacterial Compounds</t>
  </si>
  <si>
    <t>NSF/I-Corps:Virtual Clinical Trials</t>
  </si>
  <si>
    <t>NSF/ECOM 2019/PS</t>
  </si>
  <si>
    <t>PFP/DARPA/EXP/CyberDef030119-053119</t>
  </si>
  <si>
    <t>NSF/Role of Motor System</t>
  </si>
  <si>
    <t>Sandia/DOE/AnomalyDetection</t>
  </si>
  <si>
    <t>UCD/NIH/Defining Neural Circuitry</t>
  </si>
  <si>
    <t>Riverside/NOAA/AMSU-A CDR Products</t>
  </si>
  <si>
    <t>Army/Modeling of Laser Structures</t>
  </si>
  <si>
    <t>Raytheon/AFRL/ARAKNID</t>
  </si>
  <si>
    <t>ONR/Enabling Emergent Behaviors</t>
  </si>
  <si>
    <t>NIH/Fellowship: Giff</t>
  </si>
  <si>
    <t>USDOS/Developing Dialogue Program</t>
  </si>
  <si>
    <t>NSF/CAREER: Cloud Feedback Aerosol</t>
  </si>
  <si>
    <t>NSF/CAREER:AmplifyingTests for Code</t>
  </si>
  <si>
    <t>ONDCP/HIDTA Operations 19</t>
  </si>
  <si>
    <t>HJF/USUHS/Murtha RPPA APOLLO</t>
  </si>
  <si>
    <t>NEH/Mapping Religious Ecologies</t>
  </si>
  <si>
    <t>USUHS/EMDP2/AY2019-2020/Year 1</t>
  </si>
  <si>
    <t>USUHS/EMDP2/AY2019-2020/Year 2</t>
  </si>
  <si>
    <t>NIH/Challenges in Natural Languages</t>
  </si>
  <si>
    <t>JHUAPL/NASA/Multi-Viewpoint EUV</t>
  </si>
  <si>
    <t>NSF/Collaborative Target Turbulence</t>
  </si>
  <si>
    <t>NOAA/Optimal Configurations NAQFC</t>
  </si>
  <si>
    <t>Revenue/NEA/MasonARC Conference</t>
  </si>
  <si>
    <t>NASA/Dual AGNs XMM NuSTAR Follow-up</t>
  </si>
  <si>
    <t>EVMS/USAMRAA/Relapse Breast Cancer</t>
  </si>
  <si>
    <t>NIH/Biomechanical Simulation Eye</t>
  </si>
  <si>
    <t>NSF/GRFP Fellow: Ajanet Rountree</t>
  </si>
  <si>
    <t>NSF/I/UCRC Phase II/2019 RET/PS</t>
  </si>
  <si>
    <t>NSF/I/UCRC Phase II/2019 REU/PS</t>
  </si>
  <si>
    <t>USDE/WritingProject Explore</t>
  </si>
  <si>
    <t>VDH/DHHS/CommunitiesOpioidProject</t>
  </si>
  <si>
    <t>NASA/HAPI Standards and Software</t>
  </si>
  <si>
    <t>NPS/Adaptation Internship Program</t>
  </si>
  <si>
    <t>MTEQ/Army/Chemical Sensor Arrays</t>
  </si>
  <si>
    <t>NOAA/NAQFC NCET anthropogenic</t>
  </si>
  <si>
    <t>NSF/Partial Differential Equations</t>
  </si>
  <si>
    <t>Nebraska/NIH/Internship: Cowen</t>
  </si>
  <si>
    <t>DOT/FHA/FOIL/TO2/060119-042520</t>
  </si>
  <si>
    <t>NSF/Dezember/Guilty Pleas</t>
  </si>
  <si>
    <t>UMD/FAA/Airport Surface Anomaly</t>
  </si>
  <si>
    <t>NSF/Non-Smooth Geometry</t>
  </si>
  <si>
    <t>NASA/Heliospheric Space Weather</t>
  </si>
  <si>
    <t>DOT/FHA/Road/TO1/061719-051620</t>
  </si>
  <si>
    <t>AURA/NSF/Student Support: Dhakal</t>
  </si>
  <si>
    <t>PSU/USDOT/UTCAmendment1</t>
  </si>
  <si>
    <t>NPS/White-tailed Deer ROCR</t>
  </si>
  <si>
    <t>NSF/Collaborative: Sea Ice- REU/PS</t>
  </si>
  <si>
    <t>NSF/Toward a Theory of Systems Eng</t>
  </si>
  <si>
    <t>CUA/NASA/Small-Scale Eruptive Event</t>
  </si>
  <si>
    <t>DTRA/EGR1 neuronal/080119-073120</t>
  </si>
  <si>
    <t>PNL/DOD/SBIR:DNA Origami Phase II</t>
  </si>
  <si>
    <t>PNL/DOD/SBIR:DNA Phase II Post Doc</t>
  </si>
  <si>
    <t>NSF/Architecting metallic nanopart</t>
  </si>
  <si>
    <t>NSF/Small Graph Prediction</t>
  </si>
  <si>
    <t>NSF/EAGER:Ethnographic Investigat</t>
  </si>
  <si>
    <t>MRI Pilot/FY19 Wiener</t>
  </si>
  <si>
    <t>MRI Pilot/FY19 Chaplin</t>
  </si>
  <si>
    <t>MRI Pilot/FY19 Thompson</t>
  </si>
  <si>
    <t>CASBBI Summer/FY19/Chitnis</t>
  </si>
  <si>
    <t>Hakami FY17-FY18 Indirects</t>
  </si>
  <si>
    <t>IBI/Organoid Platforms FY19</t>
  </si>
  <si>
    <t>IBI/Mason-Health Starts Here</t>
  </si>
  <si>
    <t>APSF/Fellowship: Burls</t>
  </si>
  <si>
    <t>UniversityMontreal/Refugees Canada</t>
  </si>
  <si>
    <t>SLZ/ Variation in Musth</t>
  </si>
  <si>
    <t>Eppley Fdn/Lionfish Caribbean Sea</t>
  </si>
  <si>
    <t>DMAS/The Music &amp; Memory Initiative</t>
  </si>
  <si>
    <t>GMUF/Molecular and Physiological</t>
  </si>
  <si>
    <t>IEF/Musth Variation Among Elephants</t>
  </si>
  <si>
    <t>Strada/Career Accelerator</t>
  </si>
  <si>
    <t>TP/Cannabinoid Autophagy Inhibitor</t>
  </si>
  <si>
    <t>GMUF/Well-Being Lab</t>
  </si>
  <si>
    <t>TP/Cannabinoids HIV-1 infected cell</t>
  </si>
  <si>
    <t>GMUF/CKF/Global Demographics</t>
  </si>
  <si>
    <t>LeisureWorldMaryland/LWM Strategic</t>
  </si>
  <si>
    <t>ARE/CSO Monitoring</t>
  </si>
  <si>
    <t>VTRC/Downtime Effects</t>
  </si>
  <si>
    <t>VTRC/Downtime Effects/060119-053120</t>
  </si>
  <si>
    <t>VTRC/Downtime Effects/060120-053121</t>
  </si>
  <si>
    <t>GMUF/Novant/O/Health Screening</t>
  </si>
  <si>
    <t>VCU/VFHY/Text Msg Intervention</t>
  </si>
  <si>
    <t>CDI/I/UCRC Membership Harvard</t>
  </si>
  <si>
    <t>EC/Student Parent Working Group</t>
  </si>
  <si>
    <t>U of Bath/ Hybrid electrophysiology</t>
  </si>
  <si>
    <t>GMUF/I/James Buchanan Fellowship</t>
  </si>
  <si>
    <t>FPA/Co-Located Behavior Health Care</t>
  </si>
  <si>
    <t>Gates FDN/2019 Advocacy Study</t>
  </si>
  <si>
    <t>FFXCO/Co-located Behavioral Health</t>
  </si>
  <si>
    <t>GMUF/Piedmont Community HBI Researc</t>
  </si>
  <si>
    <t>SCHEV/Open Music Theory</t>
  </si>
  <si>
    <t>SCHEV/VIVA Harnessing Geography</t>
  </si>
  <si>
    <t>GMUF/Mary Hoch Center for Recon</t>
  </si>
  <si>
    <t>UW/Recycled Concrete</t>
  </si>
  <si>
    <t>JKCF/Preventing Excellence Gap</t>
  </si>
  <si>
    <t>GMUF/MHM II</t>
  </si>
  <si>
    <t>ACLS/Fellowship:DeCaroli</t>
  </si>
  <si>
    <t>BG/Birdsong Project</t>
  </si>
  <si>
    <t>CIT/CRCF/Wearable Ultrasound</t>
  </si>
  <si>
    <t>UF/Lacrosse Helmet Injury Risk</t>
  </si>
  <si>
    <t>WFS/Athletic Train Residency Prgm</t>
  </si>
  <si>
    <t>NewTechNetwork/Integrated Courses</t>
  </si>
  <si>
    <t>VAS/Musth Asian Elephants</t>
  </si>
  <si>
    <t>Huesker/Stabilization w/Geosyntheti</t>
  </si>
  <si>
    <t>AHHQI/Narayan/Quality Healthcare</t>
  </si>
  <si>
    <t>Simons Fdn/dynamical structures</t>
  </si>
  <si>
    <t>PWC/Mason SBDC PWC FY20</t>
  </si>
  <si>
    <t>Jeffress/Autonomous Monitoring</t>
  </si>
  <si>
    <t>Jeffress/Social Media Mining</t>
  </si>
  <si>
    <t>Jeffress/Evaluation Molecular Learn</t>
  </si>
  <si>
    <t>GMUF/Admin Law Clinic</t>
  </si>
  <si>
    <t>Fairfax County/Gunston Cove 2019-20</t>
  </si>
  <si>
    <t>Timmons Group/Infrastructure Study</t>
  </si>
  <si>
    <t>SBU/Alan Alda Approach to Science</t>
  </si>
  <si>
    <t>GMUF/Int'l Law Middle East</t>
  </si>
  <si>
    <t>GMUF/EconSchlrsFund</t>
  </si>
  <si>
    <t>EPE/GMU FM-FY20-FM 0110 S09</t>
  </si>
  <si>
    <t>Commonwealth Fund Holding 223466</t>
  </si>
  <si>
    <t>Swiss Confederation Holding 223482</t>
  </si>
  <si>
    <t>SSPG Marketing</t>
  </si>
  <si>
    <t>SSPG Content Enablers</t>
  </si>
  <si>
    <t>Pool/DSG</t>
  </si>
  <si>
    <t>Pool/TraCCC</t>
  </si>
  <si>
    <t>IND/Jatinder Singh</t>
  </si>
  <si>
    <t>IND/ Jeannette Chapman</t>
  </si>
  <si>
    <t>IND/Jessica Srikantia</t>
  </si>
  <si>
    <t>Van Hoek Start Up</t>
  </si>
  <si>
    <t>SSB Summer</t>
  </si>
  <si>
    <t>Pool/Klimov</t>
  </si>
  <si>
    <t>Paige Start Up</t>
  </si>
  <si>
    <t>Solomon Start Up</t>
  </si>
  <si>
    <t>Luo Start Up</t>
  </si>
  <si>
    <t>Wiley DL-CHSS-online Devel ECON</t>
  </si>
  <si>
    <t>IND/Heidi Lawrence</t>
  </si>
  <si>
    <t>Gallo Start Up</t>
  </si>
  <si>
    <t>Glaberman Start Up</t>
  </si>
  <si>
    <t>Ghahari Kermani Start Up</t>
  </si>
  <si>
    <t>Observatory Operations</t>
  </si>
  <si>
    <t>IND/Attie, Raphael</t>
  </si>
  <si>
    <t>FRDA/Froman,Wayne</t>
  </si>
  <si>
    <t>IND/King, Eden</t>
  </si>
  <si>
    <t>FRDA/Okechukwu,Amaka</t>
  </si>
  <si>
    <t>FRDA/ Morris,Christopher</t>
  </si>
  <si>
    <t>Wiley DL-CHHS-MSW</t>
  </si>
  <si>
    <t>IND/Martin Wiener</t>
  </si>
  <si>
    <t>FRDA/Bockman,Johanna</t>
  </si>
  <si>
    <t>CHSS Faculty Funding Committments</t>
  </si>
  <si>
    <t>CHSS Recruitment</t>
  </si>
  <si>
    <t>IND/Evan Lowder</t>
  </si>
  <si>
    <t>NCBID Seed</t>
  </si>
  <si>
    <t>Pool/Park, Chung-Kyu</t>
  </si>
  <si>
    <t>CHHS Student Affairs</t>
  </si>
  <si>
    <t>IND/de Jonge</t>
  </si>
  <si>
    <t>Wiley DL-CHHS-MSN FNP</t>
  </si>
  <si>
    <t>CHHS Faculty Affairs</t>
  </si>
  <si>
    <t>IND/Cheryl Oetjen</t>
  </si>
  <si>
    <t>CHHS Office of Research</t>
  </si>
  <si>
    <t>Mason Korea OIPS</t>
  </si>
  <si>
    <t>Mason Korea S-CAR</t>
  </si>
  <si>
    <t>GEO-CustomExch</t>
  </si>
  <si>
    <t>GEO-S-CAR</t>
  </si>
  <si>
    <t>GEO-Schar</t>
  </si>
  <si>
    <t>GEO-Gateway</t>
  </si>
  <si>
    <t>GEO-CustomExch Unrestricted</t>
  </si>
  <si>
    <t>GEO-S-CAR Unrestricted</t>
  </si>
  <si>
    <t>GEO-Schar Unrestricted</t>
  </si>
  <si>
    <t>GEO-Discovery Unrestricted</t>
  </si>
  <si>
    <t>GEO-Scholarship Unrestricted</t>
  </si>
  <si>
    <t>GEO-Gateway Unrestricted</t>
  </si>
  <si>
    <t>IND Provost CF</t>
  </si>
  <si>
    <t>Central IND CF</t>
  </si>
  <si>
    <t>Animal Care Orders</t>
  </si>
  <si>
    <t>IND/William Hazel</t>
  </si>
  <si>
    <t>Innovation &amp; Community Engagement</t>
  </si>
  <si>
    <t>CISA Premium Tuition INACTIVE</t>
  </si>
  <si>
    <t>Institute for a Sustainable Earth</t>
  </si>
  <si>
    <t>EM Recruitment</t>
  </si>
  <si>
    <t>MRI Marketplace</t>
  </si>
  <si>
    <t>CINA Conferences</t>
  </si>
  <si>
    <t>Mathison Bonner Leader CIG 20</t>
  </si>
  <si>
    <t>Wagner Nutrition MS CIG 20</t>
  </si>
  <si>
    <t>IND/Rick Davis</t>
  </si>
  <si>
    <t>LaFrance Writing at Mason CIG 20</t>
  </si>
  <si>
    <t>CFA Capital Campaign</t>
  </si>
  <si>
    <t>IND/Niyati Dhokai</t>
  </si>
  <si>
    <t>CVPA Community Productions</t>
  </si>
  <si>
    <t>ITL Conference</t>
  </si>
  <si>
    <t>Integrated Enrollment Marketing</t>
  </si>
  <si>
    <t>Pool/CIE</t>
  </si>
  <si>
    <t>Pool/Borup</t>
  </si>
  <si>
    <t>Pool/Shin, Joan</t>
  </si>
  <si>
    <t>Pool/APTDIE</t>
  </si>
  <si>
    <t>IND/Jennifer Drake Patrick</t>
  </si>
  <si>
    <t>IND/Rachael Goodman</t>
  </si>
  <si>
    <t>IND/Bethany Letiecq</t>
  </si>
  <si>
    <t>Wiley DL -CEHD- MEdSpEd</t>
  </si>
  <si>
    <t>Pool/Evmenova</t>
  </si>
  <si>
    <t>Pool/Flores, Thomas</t>
  </si>
  <si>
    <t>EPE/CWB Coaching OE Non-Crd Courses</t>
  </si>
  <si>
    <t>EPE CHSS Positive Ldshp Open Enrlmt</t>
  </si>
  <si>
    <t>EPE/CWB Polarity Open Enrollmt Crs</t>
  </si>
  <si>
    <t>IND/ Martin Slawski</t>
  </si>
  <si>
    <t>Fac Start-up ME McCue, Leigh</t>
  </si>
  <si>
    <t>Fac SFac Start-up ME Darehbidi, M</t>
  </si>
  <si>
    <t>Pool/Handler, Robert</t>
  </si>
  <si>
    <t>Pool/Mechanical Engineering</t>
  </si>
  <si>
    <t>IND/ Leigh McCue-Weil</t>
  </si>
  <si>
    <t>Rapid Prototyping Research Ctr G&amp;C</t>
  </si>
  <si>
    <t>CPIP Events</t>
  </si>
  <si>
    <t>IND/Hilker-Balkissoon</t>
  </si>
  <si>
    <t>COS Faculty/Staff Computers</t>
  </si>
  <si>
    <t>COS Classrooms</t>
  </si>
  <si>
    <t>DataLab Grants &amp; Contracts</t>
  </si>
  <si>
    <t>COS Seed Cambrian Explosion</t>
  </si>
  <si>
    <t>COS Seed Smart Probes</t>
  </si>
  <si>
    <t>COS Seed Quantum Magnets</t>
  </si>
  <si>
    <t>COS Seed Pharmacokinetic</t>
  </si>
  <si>
    <t>IND/COS Research Support</t>
  </si>
  <si>
    <t>GGS Premium Programs</t>
  </si>
  <si>
    <t>Forensics DNA Lab</t>
  </si>
  <si>
    <t>AOES Lab</t>
  </si>
  <si>
    <t>Atmospheric and Oceanic Symposium</t>
  </si>
  <si>
    <t>Betka Start Up</t>
  </si>
  <si>
    <t>Pool/Sauer,Karen</t>
  </si>
  <si>
    <t>Kavak Start Up</t>
  </si>
  <si>
    <t>Gkountouna Start Up</t>
  </si>
  <si>
    <t>IND/Yu, Manzhu</t>
  </si>
  <si>
    <t>Pool/Buckley, Martha</t>
  </si>
  <si>
    <t>FOCUS Academy</t>
  </si>
  <si>
    <t>Froelich Start Up</t>
  </si>
  <si>
    <t>SBus Marketing &amp; Communications</t>
  </si>
  <si>
    <t>SBus Graduate Progr Administration</t>
  </si>
  <si>
    <t>SBus Assessment and Accreditation</t>
  </si>
  <si>
    <t>IND/ C. Kat Grimsley</t>
  </si>
  <si>
    <t>IND/ Eric Maribojoc</t>
  </si>
  <si>
    <t>MBA Online</t>
  </si>
  <si>
    <t>Honey Bee Initiative</t>
  </si>
  <si>
    <t>Business Analytics Concentration</t>
  </si>
  <si>
    <t>LaCharite 4VA comp grant 19</t>
  </si>
  <si>
    <t>Nelson 4VA comp grant 19</t>
  </si>
  <si>
    <t>Van Hoek 4VA Grant 20</t>
  </si>
  <si>
    <t>Van Aken 4VA Grant 20</t>
  </si>
  <si>
    <t>Moran 4VA Grant 20</t>
  </si>
  <si>
    <t>Motti 4VA Grant 20</t>
  </si>
  <si>
    <t>Broeckelman-Post 4VA Grant 20</t>
  </si>
  <si>
    <t>Tompkins 4VA Grant 20</t>
  </si>
  <si>
    <t>Couch 4VA Grant 20</t>
  </si>
  <si>
    <t>Luther 4VA Grant 20</t>
  </si>
  <si>
    <t>Teaching &amp; Learning</t>
  </si>
  <si>
    <t>Access &amp; Resource Management</t>
  </si>
  <si>
    <t>Library Administration Wage</t>
  </si>
  <si>
    <t>Library Development Wage</t>
  </si>
  <si>
    <t>Digital Scholarship Center</t>
  </si>
  <si>
    <t>Access Svc Wage</t>
  </si>
  <si>
    <t>ILL/E-Licensing Wage</t>
  </si>
  <si>
    <t>Technical Svc Wage</t>
  </si>
  <si>
    <t>Preservation &amp; Stacks Mmgt Wage</t>
  </si>
  <si>
    <t>Collections Strategy (Gifts) Wage</t>
  </si>
  <si>
    <t>Social Sciences/Arlington Wage</t>
  </si>
  <si>
    <t>Arts &amp; Humanities Wage</t>
  </si>
  <si>
    <t>Science Tech/Mercer Wage</t>
  </si>
  <si>
    <t>Special Collections</t>
  </si>
  <si>
    <t>Library Assessment &amp; Planning</t>
  </si>
  <si>
    <t>Banner Support Data Gov &amp; Prog Mgmt</t>
  </si>
  <si>
    <t>Database, Middleware &amp; ERP Support</t>
  </si>
  <si>
    <t>Enterprise Data Integration Svcs</t>
  </si>
  <si>
    <t>Enterprise App Support &amp; Develop</t>
  </si>
  <si>
    <t>Business Intelligence Services</t>
  </si>
  <si>
    <t>Sponsored EIS Events</t>
  </si>
  <si>
    <t>Business &amp; Financial Svcs</t>
  </si>
  <si>
    <t>Staff Development</t>
  </si>
  <si>
    <t>COMM, SOCIAL MEDIA &amp; MKTG</t>
  </si>
  <si>
    <t>Residential Studt Experience</t>
  </si>
  <si>
    <t>Residential Care &amp; Outreach</t>
  </si>
  <si>
    <t>Residential Counselors</t>
  </si>
  <si>
    <t>Residential Engagemt&amp;Educatn</t>
  </si>
  <si>
    <t>Residential Education</t>
  </si>
  <si>
    <t>Residential Experience</t>
  </si>
  <si>
    <t>Residential Engagemt-Studt Involvmt</t>
  </si>
  <si>
    <t>Residential Student Success</t>
  </si>
  <si>
    <t>Residential Communities&amp;Svcs</t>
  </si>
  <si>
    <t>First Year Community 2</t>
  </si>
  <si>
    <t>Upper Class Community 1</t>
  </si>
  <si>
    <t>Assignments</t>
  </si>
  <si>
    <t>Safety &amp; Emergency Mgt</t>
  </si>
  <si>
    <t>UL-HRL AVP Administration</t>
  </si>
  <si>
    <t>UL-HRL IT Management</t>
  </si>
  <si>
    <t>UL-HRL HR Management</t>
  </si>
  <si>
    <t>UL-HRL Assessment</t>
  </si>
  <si>
    <t>UL-HRL Comm/Mktg</t>
  </si>
  <si>
    <t>UL-HRL Distrib Campus - Arlington</t>
  </si>
  <si>
    <t>UL-HRL Distrib Campus - Sci-Tech</t>
  </si>
  <si>
    <t>UL-HRL Emergency Planning</t>
  </si>
  <si>
    <t>UL-HRL Risk Management</t>
  </si>
  <si>
    <t>UL-HRL ODIME Initiatives</t>
  </si>
  <si>
    <t>Facilities Special Projs - Signage</t>
  </si>
  <si>
    <t>Recreation Esports Club</t>
  </si>
  <si>
    <t>Squash Club</t>
  </si>
  <si>
    <t>Log Rolling Club</t>
  </si>
  <si>
    <t>Welcome 2 Mason Events</t>
  </si>
  <si>
    <t>IMPACT Movement</t>
  </si>
  <si>
    <t>Adapt Experience for Infor Security</t>
  </si>
  <si>
    <t>Kappa Alpha Order</t>
  </si>
  <si>
    <t>GMU Assoc of Comput Machinery Chptr</t>
  </si>
  <si>
    <t>Graduate Nursing Organization</t>
  </si>
  <si>
    <t>Ethos</t>
  </si>
  <si>
    <t>BOT Robotics &amp; Automation</t>
  </si>
  <si>
    <t>Illustrators Association of Mason</t>
  </si>
  <si>
    <t>Phi Gamma Delta</t>
  </si>
  <si>
    <t>Association of Engineers</t>
  </si>
  <si>
    <t>Electronic Dance Music</t>
  </si>
  <si>
    <t>GMU Puzzle Club</t>
  </si>
  <si>
    <t>Mason International Culture (MIC)</t>
  </si>
  <si>
    <t>PhD in Education Student Org</t>
  </si>
  <si>
    <t>onAir</t>
  </si>
  <si>
    <t>NxGeneration Campus Ministry</t>
  </si>
  <si>
    <t>Pathways to Peace</t>
  </si>
  <si>
    <t>Redeeming Grace on Campus</t>
  </si>
  <si>
    <t>Patriots of Persia</t>
  </si>
  <si>
    <t>Bangladeshi Graduate Student Assoc</t>
  </si>
  <si>
    <t>American Medical Women's Assoc</t>
  </si>
  <si>
    <t>Black Literary Writing Society</t>
  </si>
  <si>
    <t>GMU Muay Thai Club</t>
  </si>
  <si>
    <t>Platypus Affiliated Society</t>
  </si>
  <si>
    <t>Revival Ministry</t>
  </si>
  <si>
    <t>Speak Your Mind</t>
  </si>
  <si>
    <t>GMU Chpt of Sco Asian Scsts &amp; Engrs</t>
  </si>
  <si>
    <t>UL Operations &amp; Planning</t>
  </si>
  <si>
    <t>IND/Samantha Greenberg</t>
  </si>
  <si>
    <t>Financial Stability Fund Reserve</t>
  </si>
  <si>
    <t>AE Financial Stability Fund</t>
  </si>
  <si>
    <t>Ret of Debt Utility Dist Infrastruc</t>
  </si>
  <si>
    <t>FFXCO/USDOJ/Opioid Crisis</t>
  </si>
  <si>
    <t>NIH/Fellowship: Dorman</t>
  </si>
  <si>
    <t>NASA/Coronal Shocks SEP Events</t>
  </si>
  <si>
    <t>NSF/Improving Power Grids</t>
  </si>
  <si>
    <t>NSF/Automated Molecular Landscapes</t>
  </si>
  <si>
    <t>NSF/Expanding Maritime Trade Route</t>
  </si>
  <si>
    <t>NOAA/sub-grid land heterogeneity</t>
  </si>
  <si>
    <t>UCI/AFOSR/Cognitive Maps</t>
  </si>
  <si>
    <t>NIH/Leveraging Data</t>
  </si>
  <si>
    <t>VCU/HRSA/Geriatric Workforce</t>
  </si>
  <si>
    <t>UT/NIH/R01/Androgen Receptor (AR)</t>
  </si>
  <si>
    <t>CUNY/NEH/Who Built America</t>
  </si>
  <si>
    <t>GSU/NIH/Cytoskeletal Shape Develop</t>
  </si>
  <si>
    <t>NOAA/Prediction Circulation Regimes</t>
  </si>
  <si>
    <t>NSF/Collaborative Rsrch: Fin Whales</t>
  </si>
  <si>
    <t>NSF/Transdisciplinary Grad Training</t>
  </si>
  <si>
    <t>PSU/USDOT/UTC Amendment2</t>
  </si>
  <si>
    <t>DHHS/JCOIN Yr1 Admin</t>
  </si>
  <si>
    <t>DHHS/JCOIN Yr1 Dissem</t>
  </si>
  <si>
    <t>DHHS/JCOIN Yr1 Implementation</t>
  </si>
  <si>
    <t>DHHS/JCOIN Yr1 Rapid Response</t>
  </si>
  <si>
    <t>DHHS/JCOIN Yr1 Res Ed</t>
  </si>
  <si>
    <t>NSF/NRI: Visual Object Search</t>
  </si>
  <si>
    <t>NASA/Coronal Heating of Plumes</t>
  </si>
  <si>
    <t>NASA/CHIANTI database maintenance</t>
  </si>
  <si>
    <t>NSF/Cross-stack Memory Optimization</t>
  </si>
  <si>
    <t>NEH/Datascribe: Omeka S</t>
  </si>
  <si>
    <t>NSF/IPA/Amarda Shehu</t>
  </si>
  <si>
    <t>NSF/Engineering Education Research</t>
  </si>
  <si>
    <t>USGS/InSitu Ground 9/01/19-08/31/20</t>
  </si>
  <si>
    <t>NPS/Enhancing Scientific Internship</t>
  </si>
  <si>
    <t>ORAU/DOE/ORISE Fellowship Shaheen</t>
  </si>
  <si>
    <t>DTRA/Complex Multiphysics - Urgessa</t>
  </si>
  <si>
    <t>ARO/Spiking Neural Networks</t>
  </si>
  <si>
    <t>NOAA/EESLR 2019</t>
  </si>
  <si>
    <t>DOT/FHA/Crash Test Concrete Bridge</t>
  </si>
  <si>
    <t>NIH/Evaluation of Stepping Up</t>
  </si>
  <si>
    <t>NSF/NOAA/I/UCRC Phase II - Sun</t>
  </si>
  <si>
    <t>NSF/Collaborative: Machine Learning</t>
  </si>
  <si>
    <t>NASA/I/UCRC: Big Data Learning Plat</t>
  </si>
  <si>
    <t>UMD/NOAA/CISESS:Week 3, 4 Weather</t>
  </si>
  <si>
    <t>DOL/SusanHarwoodTrainingGrant2019</t>
  </si>
  <si>
    <t>UMD/NOAA/CISESS:S2S Forecast Skill</t>
  </si>
  <si>
    <t>Army/Applied Storm Recovery DUNEX</t>
  </si>
  <si>
    <t>USDOE/ASPIRE Special Education</t>
  </si>
  <si>
    <t>USDOE/Project ExCEL-Ignite</t>
  </si>
  <si>
    <t>DOT/NHTSA/IDIQ/No. 214 Safety</t>
  </si>
  <si>
    <t>CPI/NSF/Eregion electron production</t>
  </si>
  <si>
    <t>VDOE/USDE/TTAC Main FY20</t>
  </si>
  <si>
    <t>DHHS/Assistive Wearables</t>
  </si>
  <si>
    <t>RSG/NPS/Reef-Friendly Behavior</t>
  </si>
  <si>
    <t>USNO/IDIQ/EXP/Fellowship Prog TO858</t>
  </si>
  <si>
    <t>USDED/Fulbright-Hays- Clay</t>
  </si>
  <si>
    <t>UMD/NOAA/CISESS: POES JPSS/ATMS</t>
  </si>
  <si>
    <t>UM/AFOSR/Microgrids Using DDDAS</t>
  </si>
  <si>
    <t>NSF/EAGER:OpenData Sharing Platform</t>
  </si>
  <si>
    <t>ARI/CUI/Leadership Skills</t>
  </si>
  <si>
    <t>UMD/NOAA/CISESS: JPSS Aerosols Land</t>
  </si>
  <si>
    <t>UMD/NOAA/CISESS: Air Surface</t>
  </si>
  <si>
    <t>Villanova/NSF/LearningthroughPlay</t>
  </si>
  <si>
    <t>SI/CEPFaculty</t>
  </si>
  <si>
    <t>MIBH/DHHS/SleepDeprivation</t>
  </si>
  <si>
    <t>NASA/Destruction X-ray corona</t>
  </si>
  <si>
    <t>UWis/DOT/Recycle Concrete Aggregate</t>
  </si>
  <si>
    <t>UMD/NSF/Human Germline Genome</t>
  </si>
  <si>
    <t>NSF/GRFP Fellow: Alexis Garretson</t>
  </si>
  <si>
    <t>VDOE/USDoEd/VAConsortVisualImpair20</t>
  </si>
  <si>
    <t>UC/USAMRAA/Enzalutamide FY20</t>
  </si>
  <si>
    <t>VDOE/USDoEd/Consort SpEd&amp;AutismFY20</t>
  </si>
  <si>
    <t>USNO/IDIQ/EXP/Fellowship Prog TO855</t>
  </si>
  <si>
    <t>USNO/IDIQ/EXP/Fellow TO855 TRAV-ODC</t>
  </si>
  <si>
    <t>ACIE/DOS/Uzbekistan</t>
  </si>
  <si>
    <t>IAI/DoE/SAMPA Phase II</t>
  </si>
  <si>
    <t>UVA/NIH/Multimodal Development ASD</t>
  </si>
  <si>
    <t>Trident/NASA/PPS/110119-101420</t>
  </si>
  <si>
    <t>NASA/Precise Near-Infrared TESS</t>
  </si>
  <si>
    <t>UCD/NSF/EAGER:MalwareDetect</t>
  </si>
  <si>
    <t>NASA/ENLIL heliospheric model</t>
  </si>
  <si>
    <t>NEH/Digital Military History</t>
  </si>
  <si>
    <t>GI/AFRL/CUI/EXP/Space Awareness</t>
  </si>
  <si>
    <t>NEH/Digital Military History/PS</t>
  </si>
  <si>
    <t>PAAS/DoD/Magnetometers phase 2</t>
  </si>
  <si>
    <t>IBT/NIH/STTRPhaseII/R42/ISTAb</t>
  </si>
  <si>
    <t>QSI/DoD/EXP/HDIAC/CIP BIO Support</t>
  </si>
  <si>
    <t>PS/UMD/NSF/Human Germline Genome</t>
  </si>
  <si>
    <t>ISE/Microplastics/FY20</t>
  </si>
  <si>
    <t>ISE/Cocci Fungus/FY20</t>
  </si>
  <si>
    <t>ISE/Honey Bee Initiative/FY20</t>
  </si>
  <si>
    <t>ISE/TREMor/fy20</t>
  </si>
  <si>
    <t>ISE/Human Health &amp; Climate/FY20</t>
  </si>
  <si>
    <t>CASBBI Summer/FY19/FischerNowaczxyk</t>
  </si>
  <si>
    <t>Ctr Adv Study/CAHMP/FY20</t>
  </si>
  <si>
    <t>Ctr Adv Study/C-RASC/FY20</t>
  </si>
  <si>
    <t>MRI Pilot/FY20 Nowaczyk</t>
  </si>
  <si>
    <t>ISE/GreenSTEAM/FY20</t>
  </si>
  <si>
    <t>MRI Pilot/FY20 Krueger</t>
  </si>
  <si>
    <t>Fluidigm/Sponsored Research</t>
  </si>
  <si>
    <t>mLife Diagnostics/Mass Spectrometry</t>
  </si>
  <si>
    <t>JMT/Traffic-Related Air Pollution</t>
  </si>
  <si>
    <t>NVCC/VIVA/EarlyChildhoodEdTextbook</t>
  </si>
  <si>
    <t>UArizona/Ovarian Cancer</t>
  </si>
  <si>
    <t>GMUF/ResilienceBadgeFund</t>
  </si>
  <si>
    <t>NCWIT/Rise Up 4 CS Program</t>
  </si>
  <si>
    <t>GMUF/CRDC Programs</t>
  </si>
  <si>
    <t>FCPS/Watershed Education 19-20</t>
  </si>
  <si>
    <t>VADHCD/GO VA Updated Plan Task 1</t>
  </si>
  <si>
    <t>USC/GVF/SSGAC Grant</t>
  </si>
  <si>
    <t>NJSGC/NJDEP/Barnegat Bay 2019-2020</t>
  </si>
  <si>
    <t>VADHCD/GOVA Technical Asst. Task 2</t>
  </si>
  <si>
    <t>KF/Tenure Track Korean Studies</t>
  </si>
  <si>
    <t>CSU/GBMF/Senior Science Officer</t>
  </si>
  <si>
    <t>KochFound/Polarization's Children</t>
  </si>
  <si>
    <t>VTRC/Curb Ramp Retrofits</t>
  </si>
  <si>
    <t>GMUF/Ketian Zhang-Research Support</t>
  </si>
  <si>
    <t>GMUF/KP/PHC Support</t>
  </si>
  <si>
    <t>GMUF/LJAF/O/Developing Practice</t>
  </si>
  <si>
    <t>CCNY/EXP/ScholarshipArabRegion2019</t>
  </si>
  <si>
    <t>NAS/Policing Practice PWC</t>
  </si>
  <si>
    <t>Princess Grace/Rodriguez</t>
  </si>
  <si>
    <t>NAEF/How is Art Education Looking?</t>
  </si>
  <si>
    <t>KRICT/Developmentofsmartmaterials</t>
  </si>
  <si>
    <t>POP/Cybersecurity for Utilities</t>
  </si>
  <si>
    <t>GMUF/BRS/Transportation Safety</t>
  </si>
  <si>
    <t>G1Therapeutics/RPPA analysis</t>
  </si>
  <si>
    <t>USRF/Building Teacher Knowledge</t>
  </si>
  <si>
    <t>GMUF/Christopher Berk Research</t>
  </si>
  <si>
    <t>GMUF/CARE</t>
  </si>
  <si>
    <t>INOVA/Muscle Injury and Recovery</t>
  </si>
  <si>
    <t>GMUF/Shell/O/Heat Transfer Fluids</t>
  </si>
  <si>
    <t>ACS/Tobacco-Free Mason</t>
  </si>
  <si>
    <t>LoudounCty/SBDC-Leesburg FY20</t>
  </si>
  <si>
    <t>GMUF/Philip Martin Research Support</t>
  </si>
  <si>
    <t>WILEY/EDAT 524</t>
  </si>
  <si>
    <t>ACS/Redox gradients isotope</t>
  </si>
  <si>
    <t>LoudounCty/SBDC-Leesburg FY20 Incub</t>
  </si>
  <si>
    <t>NATO CSO/C2SIMSandbox 111219-123119</t>
  </si>
  <si>
    <t>AS/Fellowship: McQuaid</t>
  </si>
  <si>
    <t>MTSU/COMM 331 PR Campaigns</t>
  </si>
  <si>
    <t>GMUF/Research Support Greenwood</t>
  </si>
  <si>
    <t>PHF/MasonPartnersClinic</t>
  </si>
  <si>
    <t>Wayne/LJAF/Co-Response Model</t>
  </si>
  <si>
    <t>USC/Transitioning Out</t>
  </si>
  <si>
    <t>GMUF/InovaClaudeMooreSchlrsLMS</t>
  </si>
  <si>
    <t>GMUF/InovaClaudeMooreSchlrsTES</t>
  </si>
  <si>
    <t>Kaplan Test Prep</t>
  </si>
  <si>
    <t>Grad Commonwealth SCHAR FY20</t>
  </si>
  <si>
    <t>IND/Eric McGlinchey</t>
  </si>
  <si>
    <t>IND/Startup/Ketian Zhang</t>
  </si>
  <si>
    <t>Ullah Start Up</t>
  </si>
  <si>
    <t>Pierobon Start Up</t>
  </si>
  <si>
    <t>Grad Commonwealth CHSS FY20</t>
  </si>
  <si>
    <t>IND/Jonathan Beauchamp</t>
  </si>
  <si>
    <t>IND/Salerno, Jennifer</t>
  </si>
  <si>
    <t>Akerlof Start Up</t>
  </si>
  <si>
    <t>Rautenberg Start Up</t>
  </si>
  <si>
    <t>CHNM DPH Contract Course Share</t>
  </si>
  <si>
    <t>Digital Humanities Minor</t>
  </si>
  <si>
    <t>Mazin Start Up</t>
  </si>
  <si>
    <t>IND/Deneva, Iulia</t>
  </si>
  <si>
    <t>IND/Ricci, Claudio</t>
  </si>
  <si>
    <t>Ctr for Advancement Well Being IND</t>
  </si>
  <si>
    <t>Internal Research/CWB-Housing LLC</t>
  </si>
  <si>
    <t>IND/William Helton</t>
  </si>
  <si>
    <t>IND/Allison Jack</t>
  </si>
  <si>
    <t>Center for Adv of Well Being E&amp;G</t>
  </si>
  <si>
    <t>IND/NCBID</t>
  </si>
  <si>
    <t>Microorganisms Lab Royalties</t>
  </si>
  <si>
    <t>IND/Hunt, Kathleen</t>
  </si>
  <si>
    <t>NF2 Research</t>
  </si>
  <si>
    <t>Grad Commonwealth CHHS FY20</t>
  </si>
  <si>
    <t>CHHS Population Health Center</t>
  </si>
  <si>
    <t>CHHS Office of IT</t>
  </si>
  <si>
    <t>IND/Rosemary Higgins</t>
  </si>
  <si>
    <t>IND/Germaine Louis</t>
  </si>
  <si>
    <t>Pool/von Fricken</t>
  </si>
  <si>
    <t>Institutional Effectiveness</t>
  </si>
  <si>
    <t>Grad Commonwealth Pres Sch FY20</t>
  </si>
  <si>
    <t>COS Chem Bio Prov PhD award FY20-22</t>
  </si>
  <si>
    <t>VSE Bioeng Prov PhD award FY20-22</t>
  </si>
  <si>
    <t>COS Math Provost PhD Award FY20-22</t>
  </si>
  <si>
    <t>CHHS Health Svcs PhD award FY20-22</t>
  </si>
  <si>
    <t>CHSS Soc Prov PhD Award FY20-22</t>
  </si>
  <si>
    <t>IND/Rebekah Hersch</t>
  </si>
  <si>
    <t>IND/Research Development</t>
  </si>
  <si>
    <t>Grad Commonwealth CVPA FY20</t>
  </si>
  <si>
    <t>Dual Career Funding</t>
  </si>
  <si>
    <t>URSP Schar School</t>
  </si>
  <si>
    <t>URSP CVPA Music</t>
  </si>
  <si>
    <t>URSP CVPA Film &amp; Video</t>
  </si>
  <si>
    <t>URSP COS Math Sciences</t>
  </si>
  <si>
    <t>URSP CHSS Psychology</t>
  </si>
  <si>
    <t>URSP CHSS Global Affairs</t>
  </si>
  <si>
    <t>URSP CHSS History/Art History</t>
  </si>
  <si>
    <t>URSP COS Chem/Biochem</t>
  </si>
  <si>
    <t>URSP COS Biology</t>
  </si>
  <si>
    <t>URSP COS Env Sci Pol</t>
  </si>
  <si>
    <t>URSP COS SSB</t>
  </si>
  <si>
    <t>URSP COS Physics/Astronomy</t>
  </si>
  <si>
    <t>Indirect Historical Balance</t>
  </si>
  <si>
    <t>URSP Honors</t>
  </si>
  <si>
    <t>IND/ Marc Austin</t>
  </si>
  <si>
    <t>Campus Internationalization</t>
  </si>
  <si>
    <t>Tech Talent</t>
  </si>
  <si>
    <t>MCAA-YOPW</t>
  </si>
  <si>
    <t>SMSC IND</t>
  </si>
  <si>
    <t>CAHMP Grants &amp; Contracts</t>
  </si>
  <si>
    <t>C-RASC Grants &amp; Contracts</t>
  </si>
  <si>
    <t>Mason Student Services Center</t>
  </si>
  <si>
    <t>Grad Commonwealth CEHD FY20</t>
  </si>
  <si>
    <t>SOED Educ Grants&amp;Contracts</t>
  </si>
  <si>
    <t>School of Kinesiology</t>
  </si>
  <si>
    <t>Sport, Recreation, &amp; Tourism Mgmt</t>
  </si>
  <si>
    <t>SRTM Conferences &amp; Workshops</t>
  </si>
  <si>
    <t>SOK Faculty Allocations</t>
  </si>
  <si>
    <t>SRTM Faculty Allocations</t>
  </si>
  <si>
    <t>School of Kinesiology Course Fees</t>
  </si>
  <si>
    <t>SOK Confs, Workshops, &amp; Referrals</t>
  </si>
  <si>
    <t>SRTM Course Fees</t>
  </si>
  <si>
    <t>Pool/Lacayo</t>
  </si>
  <si>
    <t>IND/ Horak, Anne</t>
  </si>
  <si>
    <t>IND/School of Kinesiology</t>
  </si>
  <si>
    <t>IND/ Martin, Joel</t>
  </si>
  <si>
    <t>IND/Sport, Recr, &amp; Tourism Mgmt</t>
  </si>
  <si>
    <t>IND/Charles Chavis</t>
  </si>
  <si>
    <t>IND/Niloofar Ramezani</t>
  </si>
  <si>
    <t>Start-up STATS Sun, Jiayan</t>
  </si>
  <si>
    <t>Fac Start up STAT Tokunbo Fadahunsi</t>
  </si>
  <si>
    <t>CEIE Dept Lab Expenses</t>
  </si>
  <si>
    <t>Fac Start-up CS Rangwala, H.</t>
  </si>
  <si>
    <t>IND/ Cheng, Yue</t>
  </si>
  <si>
    <t>ECE Dept Lab Expenses</t>
  </si>
  <si>
    <t>Fac Start-up SEOR Costa, Paulo</t>
  </si>
  <si>
    <t>Start-up CS Katz, Jonathan</t>
  </si>
  <si>
    <t>Start-up ECE Khasawneh, Khaled</t>
  </si>
  <si>
    <t>Start-up ECE Dinakarrao, Sai</t>
  </si>
  <si>
    <t>IND/ Liza Durant</t>
  </si>
  <si>
    <t>Start-up IST Hashemi, Mahdi</t>
  </si>
  <si>
    <t>Start-up IST Lee, Myeong</t>
  </si>
  <si>
    <t>BENG Dept Lab Expenses</t>
  </si>
  <si>
    <t>IND/ Remi Veneziano</t>
  </si>
  <si>
    <t>ME Dept Lab Expenses</t>
  </si>
  <si>
    <t>Start-up ME Bagheri, Zahra</t>
  </si>
  <si>
    <t>IND/ Pilgyu Kang</t>
  </si>
  <si>
    <t>Fac Start-up ME Dubey, Shi</t>
  </si>
  <si>
    <t>Fac Start-up ME Kathir, Nathan</t>
  </si>
  <si>
    <t>Fac Start-up ME Knudsen, Erik</t>
  </si>
  <si>
    <t>Fac Start-up ME Lattanzi, Elisabeth</t>
  </si>
  <si>
    <t>IND/Rapid Prototyping Research Ctr</t>
  </si>
  <si>
    <t>Grad Commonwealth COS FY20</t>
  </si>
  <si>
    <t>Hunt Start Up</t>
  </si>
  <si>
    <t>Luther Start Up</t>
  </si>
  <si>
    <t>COS-VSE Collab. Seed Zhang</t>
  </si>
  <si>
    <t>COS-VSE Collab. Seed Hakami</t>
  </si>
  <si>
    <t>COS-VSE Collab. Seed Baldimtsi</t>
  </si>
  <si>
    <t>COS-VSE Collab. Seed Wessels</t>
  </si>
  <si>
    <t>SBUS Fairfax Facilities</t>
  </si>
  <si>
    <t>Grad Commonwealth SBUS FY20</t>
  </si>
  <si>
    <t>Main Street Facilities</t>
  </si>
  <si>
    <t>SBUS Graduation &amp; Awards Ceremony</t>
  </si>
  <si>
    <t>Executive MBA Online INACTIVE</t>
  </si>
  <si>
    <t>Institutional Planning</t>
  </si>
  <si>
    <t>Business Services Administration</t>
  </si>
  <si>
    <t>Real Estate Admin/Business Services</t>
  </si>
  <si>
    <t>University Business Consulting(UBC)</t>
  </si>
  <si>
    <t>Non-Student Center Operations</t>
  </si>
  <si>
    <t>Event Services</t>
  </si>
  <si>
    <t>Business Services Retail Ops Deposi</t>
  </si>
  <si>
    <t>Wrestling Practice Facility Renov</t>
  </si>
  <si>
    <t>ICA Community Relations</t>
  </si>
  <si>
    <t>Turkic Student Association of GMU</t>
  </si>
  <si>
    <t>GMU STAND</t>
  </si>
  <si>
    <t>Black Graduate Student Association</t>
  </si>
  <si>
    <t>Inventors and Innovations Team</t>
  </si>
  <si>
    <t>Align Fitness</t>
  </si>
  <si>
    <t>AOES-GSA</t>
  </si>
  <si>
    <t>BLCK-AFR Heritage-CARIB Coalition</t>
  </si>
  <si>
    <t>Educators Rising Collegiate</t>
  </si>
  <si>
    <t>Gamma Rho Lambda Sorority</t>
  </si>
  <si>
    <t>GMU Stu Chapter of Wildlife Society</t>
  </si>
  <si>
    <t>The Future is Female (FIF)</t>
  </si>
  <si>
    <t>GMU NetBrain</t>
  </si>
  <si>
    <t>GMU InvestinYOUth Mentorship Progrm</t>
  </si>
  <si>
    <t>The Campers Korean Campus Ministry</t>
  </si>
  <si>
    <t>Peace Jam</t>
  </si>
  <si>
    <t>GMU Brazilian Jiu-Jitsu</t>
  </si>
  <si>
    <t>Patriot Rescue</t>
  </si>
  <si>
    <t>GMU Chapter of UN Association</t>
  </si>
  <si>
    <t>GMU American Sign Language Club</t>
  </si>
  <si>
    <t>GMU Model African Union</t>
  </si>
  <si>
    <t>Dare 2 Be Wise</t>
  </si>
  <si>
    <t>Turkish Culture Club</t>
  </si>
  <si>
    <t>Disability Svcs-Exec Functioning Pr</t>
  </si>
  <si>
    <t>Student to Campus Resources Consort</t>
  </si>
  <si>
    <t>KaibaCorp</t>
  </si>
  <si>
    <t>X-alt</t>
  </si>
  <si>
    <t>Warhammer Club At George Mason Univ</t>
  </si>
  <si>
    <t>George Mason University Postcrosser</t>
  </si>
  <si>
    <t>Arts Advocacy</t>
  </si>
  <si>
    <t>Poker Strategy Club</t>
  </si>
  <si>
    <t>Mason Mukti</t>
  </si>
  <si>
    <t>History Graduate Student Organizati</t>
  </si>
  <si>
    <t>National Society of Pershing Rifles</t>
  </si>
  <si>
    <t>Indonesian Students Association GMU</t>
  </si>
  <si>
    <t>DTRA/ Couplling FEFLO and VAPO</t>
  </si>
  <si>
    <t>Beckman/NIH/R01 Signaling Analysis</t>
  </si>
  <si>
    <t>DOJ/Improving The Inves. Robberies</t>
  </si>
  <si>
    <t>DOJ/NIJ/Injuries Alternate Light</t>
  </si>
  <si>
    <t>Leidos/ATI/DOD/CUI/LANE Prototype</t>
  </si>
  <si>
    <t>Sinai/NIH/ECHO Consortium Neurodev</t>
  </si>
  <si>
    <t>VCU/USDoEd/PRISE Cohort</t>
  </si>
  <si>
    <t>UMBC/DOD/PFAS compounds in surface</t>
  </si>
  <si>
    <t>NW/NSF/SAGE</t>
  </si>
  <si>
    <t>USAMRAA/Peptide-Nucleic Acid in MDR</t>
  </si>
  <si>
    <t>NSF/TowardATheoryofSystemsENG/PS</t>
  </si>
  <si>
    <t>UI/NIH/Spine Dynamics</t>
  </si>
  <si>
    <t>UVA/USDoEd/Virginia Is for Leaders</t>
  </si>
  <si>
    <t>NASA/ROSES: Hindu-Kush-Himalayan</t>
  </si>
  <si>
    <t>PF/NIJ/Violent Crime Hot Spots</t>
  </si>
  <si>
    <t>VADCJS/DOJ/VSTOP 20</t>
  </si>
  <si>
    <t>Westat/NHTSA/IDIQ/DriverVigTO2</t>
  </si>
  <si>
    <t>USAMRAA/DNA-NP antigen presentation</t>
  </si>
  <si>
    <t>DTRA/Complex Multi- CLIN 4</t>
  </si>
  <si>
    <t>UB/ONDCP/HIDTA Subcontract</t>
  </si>
  <si>
    <t>USDA/RUS DLT Opioid</t>
  </si>
  <si>
    <t>NSF/CAREER:Secure Computation</t>
  </si>
  <si>
    <t>CUA/NASA/WSA Coronal Solar Wind</t>
  </si>
  <si>
    <t>NASA/Systematic broad-band X-ray</t>
  </si>
  <si>
    <t>NASA/Supermassive Black Holes</t>
  </si>
  <si>
    <t>NIH/Sonomyographic Prosthetics</t>
  </si>
  <si>
    <t>N5S/DHS/Gas Sensor Arrays</t>
  </si>
  <si>
    <t>SAO/NASA/Hunt for AGNS KECK NIRSPEC</t>
  </si>
  <si>
    <t>USARMY/Secret Security Path</t>
  </si>
  <si>
    <t>IIE/USAID/Burma Leadership</t>
  </si>
  <si>
    <t>AURA/NSF/NASA/Student Sup: Samanta</t>
  </si>
  <si>
    <t>USNO/IDIQ/EXP/Fellowship Prog TO194</t>
  </si>
  <si>
    <t>IACP/COPS/Crime Reduction Rural</t>
  </si>
  <si>
    <t>ONR/Stigmergic Controllers in Swarm</t>
  </si>
  <si>
    <t>Dewberry/FEMA/OFIAOutreach</t>
  </si>
  <si>
    <t>NASA/Incubation Study Team</t>
  </si>
  <si>
    <t>NIH/IMPLANT Study</t>
  </si>
  <si>
    <t>SAO/NASA/Beyond the Bulge Galaxies</t>
  </si>
  <si>
    <t>ONDCP/HIDTA Operations 20</t>
  </si>
  <si>
    <t>NAVSUP/DOD/Constrained Optimization</t>
  </si>
  <si>
    <t>NSF/Ecology of MERS-CoV</t>
  </si>
  <si>
    <t>NEA/Swing 2020</t>
  </si>
  <si>
    <t>NEH/Hearing the Americas</t>
  </si>
  <si>
    <t>DTRA/AlphavirusInfection22920-22821</t>
  </si>
  <si>
    <t>DTRA/Genome Wide Mapping 3120-22821</t>
  </si>
  <si>
    <t>USBR/Biomass Water Technologies</t>
  </si>
  <si>
    <t>NSF/CAREER: Personlized Training</t>
  </si>
  <si>
    <t>NIH/R03 Gene Brain Female Autism</t>
  </si>
  <si>
    <t>UPRRP/DOD/Nonlocal PDEs: Modeling</t>
  </si>
  <si>
    <t>NSF/Situated Algorithmic Thinking</t>
  </si>
  <si>
    <t>SBA/SBDC/CY20/State Office</t>
  </si>
  <si>
    <t>SBA/SBDC/CY20/Fairfax SBDC</t>
  </si>
  <si>
    <t>SBA/SBDC/CY20/Leesburg SBDC</t>
  </si>
  <si>
    <t>SBA/SBDC/CY20/Mason SBDC</t>
  </si>
  <si>
    <t>WWF/USAID/TNRC Travel</t>
  </si>
  <si>
    <t>NSF/Collaborative Research: Cubesat</t>
  </si>
  <si>
    <t>NSF/Hinode-14 IRIS-11 Joint Meeting</t>
  </si>
  <si>
    <t>NSF/Hinode-14 IRIS-11 Joint Meet/PS</t>
  </si>
  <si>
    <t>Revenue/NEA/Swing 2020</t>
  </si>
  <si>
    <t>IADLEST/NHTSA/Serious Vehicle Crash</t>
  </si>
  <si>
    <t>NIH/F31/Fellowship: Schrader</t>
  </si>
  <si>
    <t>NIH/R01/Mechanisms of PSGL-1</t>
  </si>
  <si>
    <t>ONR/Distributed Laboratory</t>
  </si>
  <si>
    <t>PSU/USDOT/UTCAmendment4</t>
  </si>
  <si>
    <t>CU/DARPA/TRAUMAS Ultrasound</t>
  </si>
  <si>
    <t>NIH/Neuronal Morphology Renewal</t>
  </si>
  <si>
    <t>PSU/USDOT/UTC Amendment6</t>
  </si>
  <si>
    <t>NSF/Collaborative: Sea Climate</t>
  </si>
  <si>
    <t>JHU/NASA/Arctic Freshwater Cycle</t>
  </si>
  <si>
    <t>FRF/USAF/EXP/Multi-Spectral</t>
  </si>
  <si>
    <t>TDKC/USAF/Learning Hardware Design</t>
  </si>
  <si>
    <t>NIH/CBD on Exosome in CNS Cells</t>
  </si>
  <si>
    <t>ONR/LTA Swarm System</t>
  </si>
  <si>
    <t>N5/NASA/Hybrid Gas Sensors</t>
  </si>
  <si>
    <t>NSF/RAPID: Covid-19 Support Models</t>
  </si>
  <si>
    <t>PSU/USDOT/UTCAmendment5</t>
  </si>
  <si>
    <t>NSF/ONR/IUCRC/PhaseII CCAA</t>
  </si>
  <si>
    <t>NSF/RAPID COVID-19</t>
  </si>
  <si>
    <t>NG/DoD/Corruptive and Obfuscation</t>
  </si>
  <si>
    <t>NIH/F31/Fellowship: Goncalves</t>
  </si>
  <si>
    <t>SBA/SBDC/CaresACT/State Office</t>
  </si>
  <si>
    <t>SBA/SBDC/CaresACT/Leesburg MEC</t>
  </si>
  <si>
    <t>SBA/SBDC/CaresACT/Mason</t>
  </si>
  <si>
    <t>NASA/Remote Occulter ? Laser/Ao sub</t>
  </si>
  <si>
    <t>NSF/SaTC CORE Medium Collaborative</t>
  </si>
  <si>
    <t>NASA/Base Level Support GEWEX IGPO</t>
  </si>
  <si>
    <t>GI/AFRL/MDC2</t>
  </si>
  <si>
    <t>NSF/Collaborative Res: Paleobiology</t>
  </si>
  <si>
    <t>NSF/Collab Res: Paleobiology - PS</t>
  </si>
  <si>
    <t>CUA/NASA/WSA Coronal 6/1/20-5/8/21</t>
  </si>
  <si>
    <t>CUA/NASA/3D modeling of the solar</t>
  </si>
  <si>
    <t>NSF/Wkshp Digital Archive</t>
  </si>
  <si>
    <t>NSF/Wkshp Digital Archive/PS</t>
  </si>
  <si>
    <t>EPE/DHS FEMA-FY20-MODV 0400</t>
  </si>
  <si>
    <t>EPE/Smithsonian-FY20-FM 0401 S23</t>
  </si>
  <si>
    <t>CHHS/Faculty Research/Frankenfeld</t>
  </si>
  <si>
    <t>MRI Pilot/Weinstein/FY20</t>
  </si>
  <si>
    <t>MRI Pilot/Jack/FY20</t>
  </si>
  <si>
    <t>MRI Pilot/Gillevet/FY20</t>
  </si>
  <si>
    <t>MRI Pilot/Slavin/FY20</t>
  </si>
  <si>
    <t>CHSS/FRDA/Blevins</t>
  </si>
  <si>
    <t>CHSS/FRDA/Eckenwiler</t>
  </si>
  <si>
    <t>CHSS/FRDA/Flinn</t>
  </si>
  <si>
    <t>CHSS/FRDA/Freeman</t>
  </si>
  <si>
    <t>CHSS/FRDA/Hughes-Rinker</t>
  </si>
  <si>
    <t>CHSS/FRDA/Ipek</t>
  </si>
  <si>
    <t>CHSS/FRDA/Irvin-Erickson</t>
  </si>
  <si>
    <t>CHSS/FRDA/James</t>
  </si>
  <si>
    <t>CHSS/FRDA/Jung</t>
  </si>
  <si>
    <t>CHSS/FRDA/Kornienko</t>
  </si>
  <si>
    <t>CHSS/FRDA/Kwon</t>
  </si>
  <si>
    <t>CHSS/FRDA/Schreiner</t>
  </si>
  <si>
    <t>CHSS/FRDA/Sun</t>
  </si>
  <si>
    <t>CHSS/FRDA/Van Sant</t>
  </si>
  <si>
    <t>UVA/VBHRC/Nanotrap LBC Cancer</t>
  </si>
  <si>
    <t>UNC/Deciphera/Evaluation ULK 1/2</t>
  </si>
  <si>
    <t>Oklahoma Zoo/Fence to Field</t>
  </si>
  <si>
    <t>GMUF/NVHF/Med Assisted Therapy</t>
  </si>
  <si>
    <t>Montana Trout Unlimited/trout</t>
  </si>
  <si>
    <t>Seattle/Crime Data Analysis Yr2</t>
  </si>
  <si>
    <t>IIIT/Integrating Music and Art</t>
  </si>
  <si>
    <t>UNDP/Georgian-SouthOssetianResearch</t>
  </si>
  <si>
    <t>KDIS/Network Labeling of Population</t>
  </si>
  <si>
    <t>VRIF/CCI NOVA Node Admin</t>
  </si>
  <si>
    <t>VRIF/CCI Transportation Networks</t>
  </si>
  <si>
    <t>VRIF/CCI 5G Wireless Communications</t>
  </si>
  <si>
    <t>VRIF/CCI Protecting CI</t>
  </si>
  <si>
    <t>VRIF/CCICode-BasedAttackAttribution</t>
  </si>
  <si>
    <t>VRIF/CCI Cyber Resilience</t>
  </si>
  <si>
    <t>VRIF/CCI Cyber-Capable Workforce</t>
  </si>
  <si>
    <t>VRIF/CCI CyberAI</t>
  </si>
  <si>
    <t>VRIF/CCI Internship and PD</t>
  </si>
  <si>
    <t>VRIF/CCICybersecurityTechCommercial</t>
  </si>
  <si>
    <t>VRIF/CCI ICAP</t>
  </si>
  <si>
    <t>VRIF/CCI Translational Development</t>
  </si>
  <si>
    <t>City of Fairfax/Monitoring 2019-20</t>
  </si>
  <si>
    <t>GMUF/Newman P&amp;A Student Fund</t>
  </si>
  <si>
    <t>CKF/Global Demographics 20-21</t>
  </si>
  <si>
    <t>FWD/US Immigration &amp; Demographic</t>
  </si>
  <si>
    <t>Gates FDN/A Longitudinal, Source</t>
  </si>
  <si>
    <t>ACC/Composite Material Modeling</t>
  </si>
  <si>
    <t>FDEP/SCTLD Outbreak Across ECA</t>
  </si>
  <si>
    <t>Flathead Valley Chapter/trout</t>
  </si>
  <si>
    <t>GMUF/I/D Rouse Fund</t>
  </si>
  <si>
    <t>GMUF/HE/Teacher Human Capital in PA</t>
  </si>
  <si>
    <t>VBHRC/Protein painting of PD1/PDL1</t>
  </si>
  <si>
    <t>GMUF/Claude/O/LMS Sutter</t>
  </si>
  <si>
    <t>GMUF/Claude/O/TES Maddox</t>
  </si>
  <si>
    <t>ARE/Anammox Research Assist 2020</t>
  </si>
  <si>
    <t>CDS/Collaborative Storage Zotero</t>
  </si>
  <si>
    <t>VT/VDOT/Truck-Mounted Attenuator</t>
  </si>
  <si>
    <t>BFK/Student-led Assessment</t>
  </si>
  <si>
    <t>SMF/Education Materials</t>
  </si>
  <si>
    <t>GMUF/Physics in Medicine Initiative</t>
  </si>
  <si>
    <t>INOVA/iTHRIVE Data Improve Health</t>
  </si>
  <si>
    <t>NCWIT/Aspirations</t>
  </si>
  <si>
    <t>SCHEV/VIVA/Cultural Anthropology</t>
  </si>
  <si>
    <t>GMUF/World History Commons Match</t>
  </si>
  <si>
    <t>Queensland/ARC/Cellular Protein</t>
  </si>
  <si>
    <t>UCD/deLeuze Family Endowment/BioPro</t>
  </si>
  <si>
    <t>SCHEV/VIVA Open Lab Manual</t>
  </si>
  <si>
    <t>GMUF/LCR Public Interest Law Fellow</t>
  </si>
  <si>
    <t>LM/Eminent Research Cyber</t>
  </si>
  <si>
    <t>VHFY/Youth Tobacco Control Prevent</t>
  </si>
  <si>
    <t>RWJF/Health Climate Change Hub 2020</t>
  </si>
  <si>
    <t>CDOT/Testing Bridge Barrier</t>
  </si>
  <si>
    <t>EF/4C Core Funding 20</t>
  </si>
  <si>
    <t>GMUF/Research Support Fund</t>
  </si>
  <si>
    <t>Leidos/Therapeutics for SARS-CoV-2</t>
  </si>
  <si>
    <t>GMUF/IIIT EC Islamic Studies</t>
  </si>
  <si>
    <t>GMUF/Pandemic Religion Project</t>
  </si>
  <si>
    <t>GMUF/McGrath-Nunes Research Support</t>
  </si>
  <si>
    <t>IU/LJAF/Reducing Revocations</t>
  </si>
  <si>
    <t>ASU/Covid-19 Digital Archive</t>
  </si>
  <si>
    <t>NHPA/HS Program Prescrip Drug Abuse</t>
  </si>
  <si>
    <t>Emergex/Proteomic coronavirus cells</t>
  </si>
  <si>
    <t>DCP/National Museum of American</t>
  </si>
  <si>
    <t>BIO/Collaboration Skills</t>
  </si>
  <si>
    <t>GMUF/Weaver Fellowship</t>
  </si>
  <si>
    <t>GMUF/OShaughnessy-Hurst Telehealth</t>
  </si>
  <si>
    <t>GMUF/CHHS Faculty/Staff Recog Award</t>
  </si>
  <si>
    <t>GMUF/Lemkin Genocide Prevention</t>
  </si>
  <si>
    <t>GMUF/Impact of COVID19 YA</t>
  </si>
  <si>
    <t>GMUF/Faculty Research Support</t>
  </si>
  <si>
    <t>EPE/VSE-Perspecta-FY20-PEVS0100 S04</t>
  </si>
  <si>
    <t>EPE/Vanto-FY20-PELS 0100 A12</t>
  </si>
  <si>
    <t>EPE/FCPS-FY20-FM 0715 S07</t>
  </si>
  <si>
    <t>EPE/FCPS-FY20-FM 0710 S07</t>
  </si>
  <si>
    <t>EPE/FCPS-FY20-FM 0705 S07</t>
  </si>
  <si>
    <t>IND/Startup/Nunez</t>
  </si>
  <si>
    <t>IND/Lin, MingKuan</t>
  </si>
  <si>
    <t>NMR Lab Recharge</t>
  </si>
  <si>
    <t>Clayborne Start Up</t>
  </si>
  <si>
    <t>Pool/White, Lawrence</t>
  </si>
  <si>
    <t>IND/ Alexander Monea</t>
  </si>
  <si>
    <t>P&amp;A Conferences</t>
  </si>
  <si>
    <t>Warma Start Up</t>
  </si>
  <si>
    <t>IND/Warma</t>
  </si>
  <si>
    <t>CLS Graduate Program</t>
  </si>
  <si>
    <t>Pool/Gilmore, Michael</t>
  </si>
  <si>
    <t>EPE/CWB-TSA Contract Credit</t>
  </si>
  <si>
    <t>FRDA/Blevins,Jim</t>
  </si>
  <si>
    <t>Hanley Start Up</t>
  </si>
  <si>
    <t>IVIS Recharge</t>
  </si>
  <si>
    <t>Tissue Imaging Lab Recharge</t>
  </si>
  <si>
    <t>Nanofrabrication Lab Recharge</t>
  </si>
  <si>
    <t>Protein Microarray Lab Recharge</t>
  </si>
  <si>
    <t>Mass Spec Lab Recharge</t>
  </si>
  <si>
    <t>Ctr Collision Safety &amp; Analysis E&amp;G</t>
  </si>
  <si>
    <t>Pool/Reichert</t>
  </si>
  <si>
    <t>Pool/Kan, Cing-Dao (Steve)</t>
  </si>
  <si>
    <t>Center for Mathematics &amp; A I G&amp;C</t>
  </si>
  <si>
    <t>Ctr Drug Disc for Rare Dis G&amp;C</t>
  </si>
  <si>
    <t>IND/CDDRD</t>
  </si>
  <si>
    <t>IND/CMAI</t>
  </si>
  <si>
    <t>IND/Kathi Huddleston</t>
  </si>
  <si>
    <t>Wiley DL-CHHS-MPH</t>
  </si>
  <si>
    <t>IND/Amira Roess</t>
  </si>
  <si>
    <t>IND/Jenna Krall</t>
  </si>
  <si>
    <t>IND/Kenneth Griffin</t>
  </si>
  <si>
    <t>IND/Hong Xue</t>
  </si>
  <si>
    <t>Mason Korea Instruction CVPA</t>
  </si>
  <si>
    <t>Honors College Grants &amp; Contracts</t>
  </si>
  <si>
    <t>URSP CHHS Social Work</t>
  </si>
  <si>
    <t>URSP COS Neuroscience</t>
  </si>
  <si>
    <t>URSP CHSS SIS</t>
  </si>
  <si>
    <t>URSP CHSS SOAN</t>
  </si>
  <si>
    <t>URSP CVPA Comp Game Design</t>
  </si>
  <si>
    <t>URSP CHSS WGST</t>
  </si>
  <si>
    <t>URSP VSE Comp Science</t>
  </si>
  <si>
    <t>URSP S-CAR Conflict A and R</t>
  </si>
  <si>
    <t>URSP VSE SEOR</t>
  </si>
  <si>
    <t>URSP COS AOES</t>
  </si>
  <si>
    <t>URSP CEHD CFCE</t>
  </si>
  <si>
    <t>URSP CHSS Economics</t>
  </si>
  <si>
    <t>Chen SJHR Activists STIP 21</t>
  </si>
  <si>
    <t>Fowler Ecotoxicology STIP 21</t>
  </si>
  <si>
    <t>Inoue Dying Alone STIP 21</t>
  </si>
  <si>
    <t>Rossheim E-cig Marketing STIP 21</t>
  </si>
  <si>
    <t>IND/Center for the Arts</t>
  </si>
  <si>
    <t>Mason Care Network</t>
  </si>
  <si>
    <t>APTDIE Innov Awards &amp; Seed Grants</t>
  </si>
  <si>
    <t>ELS Innov Awards &amp; Seed Grants</t>
  </si>
  <si>
    <t>CFCE Innov Awards &amp; Seed Grants</t>
  </si>
  <si>
    <t>EDLE Innov Awards &amp; Seed Grants</t>
  </si>
  <si>
    <t>SPED Innov Awards &amp; Seed Grants</t>
  </si>
  <si>
    <t>EPRM Innov Awards &amp; Seed Grants</t>
  </si>
  <si>
    <t>SOK Innov Awards &amp; Seed Grants</t>
  </si>
  <si>
    <t>SRTM Innov Awards &amp; Seed Grants</t>
  </si>
  <si>
    <t>IND/ Stephanie Dailey</t>
  </si>
  <si>
    <t>APTDIE Conferences &amp; Workshops</t>
  </si>
  <si>
    <t>MHCR-Conference Income</t>
  </si>
  <si>
    <t>IND/ Douglas Irvin-Erickson</t>
  </si>
  <si>
    <t>IND/ Suzanne de Janasz</t>
  </si>
  <si>
    <t>IND/ Tehama Lopez Bunyasi</t>
  </si>
  <si>
    <t>IND/ Arthur Romano</t>
  </si>
  <si>
    <t>IND/ Richard Rubenstein</t>
  </si>
  <si>
    <t>IND/ Daniel Rothbart</t>
  </si>
  <si>
    <t>EPE/CWB Strength Base OE NonCredit</t>
  </si>
  <si>
    <t>EPE/CWB Fdn of Org Well-Being OE No</t>
  </si>
  <si>
    <t>IND/ Scott Bruce</t>
  </si>
  <si>
    <t>IND/ Jiayang Sun</t>
  </si>
  <si>
    <t>IND/ Pramita Bagchi</t>
  </si>
  <si>
    <t>IND/ Lap Fai Yu</t>
  </si>
  <si>
    <t>CS Dept E&amp;G Reserve</t>
  </si>
  <si>
    <t>Pool/Stavrou</t>
  </si>
  <si>
    <t>IND/ Feitian Zhang</t>
  </si>
  <si>
    <t>IST Dept E&amp;G Reserve</t>
  </si>
  <si>
    <t>Wiley DL-VSE-MS AIT</t>
  </si>
  <si>
    <t>IND/ Pei Dong</t>
  </si>
  <si>
    <t>Cyber Security Engineering G&amp;C</t>
  </si>
  <si>
    <t>IND/Cyber Security Engineering</t>
  </si>
  <si>
    <t>GAI Fellows</t>
  </si>
  <si>
    <t>IND/Todd Zywicki</t>
  </si>
  <si>
    <t>National Security Institute Events</t>
  </si>
  <si>
    <t>Residential Wiley Online</t>
  </si>
  <si>
    <t>IND/Kavak</t>
  </si>
  <si>
    <t>IND/Sun, Ziheng</t>
  </si>
  <si>
    <t>Anderson Start Up</t>
  </si>
  <si>
    <t>IND/Wessels, Konrad</t>
  </si>
  <si>
    <t>GGS Conferences</t>
  </si>
  <si>
    <t>Oughton Start Up</t>
  </si>
  <si>
    <t>IND/Anderson, Taylor</t>
  </si>
  <si>
    <t>IND/van Oevelen</t>
  </si>
  <si>
    <t>IND/Jiasun Li</t>
  </si>
  <si>
    <t>IND/ Sarah Wittman</t>
  </si>
  <si>
    <t>IND/Nirup Menon</t>
  </si>
  <si>
    <t>IND/Vadakkepatt, Gautham</t>
  </si>
  <si>
    <t>Business Services Marketing</t>
  </si>
  <si>
    <t>Exercise Is Medicine</t>
  </si>
  <si>
    <t>National Council of Negro Women</t>
  </si>
  <si>
    <t>D.R.E.A.M.</t>
  </si>
  <si>
    <t>S.M.I.L.E.</t>
  </si>
  <si>
    <t>MUSE</t>
  </si>
  <si>
    <t>Arlington Food Assistance Center Vo</t>
  </si>
  <si>
    <t>Center for Health &amp; Human Rights</t>
  </si>
  <si>
    <t>Sri Lankan Student Association</t>
  </si>
  <si>
    <t>George Squared Adv Biomed Sci Pgm</t>
  </si>
  <si>
    <t>Professional Sales Club</t>
  </si>
  <si>
    <t>Brains Then Brawn</t>
  </si>
  <si>
    <t>GMU Poetry Club</t>
  </si>
  <si>
    <t>American Turkish Association</t>
  </si>
  <si>
    <t>Patriot Friends of Refugees</t>
  </si>
  <si>
    <t>Lights Out</t>
  </si>
  <si>
    <t>Entertainment Business Association</t>
  </si>
  <si>
    <t>Ethnicity United</t>
  </si>
  <si>
    <t>Zeta Psi</t>
  </si>
  <si>
    <t>CMU/NSA/Blockchaining Data Year 2</t>
  </si>
  <si>
    <t>NIH/JCOIN Comm Stake GFY19</t>
  </si>
  <si>
    <t>AFRL/CL/MADD/F&amp;B RIF 000101AA</t>
  </si>
  <si>
    <t>AFRL/CL/MADD/F&amp;BRIF/Travel000101 AA</t>
  </si>
  <si>
    <t>GWU/NIH/Learning in Autism</t>
  </si>
  <si>
    <t>PRSTRT/Resiliency &amp; Business</t>
  </si>
  <si>
    <t>NSF/RAPID/COVID-19 Simulations</t>
  </si>
  <si>
    <t>NSF/Elementary Mathematical Model</t>
  </si>
  <si>
    <t>NSF/Optimization Quasi Equilibrium</t>
  </si>
  <si>
    <t>AFRL/CL/MADD/COCOM 000102 AB</t>
  </si>
  <si>
    <t>UD/ARI/LeaderIdentityWork</t>
  </si>
  <si>
    <t>AFRL/CL/MADD/KMAX 000104 AD</t>
  </si>
  <si>
    <t>AFRL/CL/MADD/KMAX Travel 000104 AD</t>
  </si>
  <si>
    <t>AFRL/CL/MADD/VIASAT 103AC &amp; 105AE</t>
  </si>
  <si>
    <t>NSF/REU/Spatially Extended Systems</t>
  </si>
  <si>
    <t>NSF/REU/Spatially Extended Sys/PS</t>
  </si>
  <si>
    <t>NOAA/GBBEPx products for CAM-CMA</t>
  </si>
  <si>
    <t>ONR/Ising superconductivity beyond</t>
  </si>
  <si>
    <t>NSF/COVID/RAPID:Collab Human AI</t>
  </si>
  <si>
    <t>CUA/NASA/SPDF Science Support 20-21</t>
  </si>
  <si>
    <t>Vectare/DOD/CL/InfoAssurance20-21</t>
  </si>
  <si>
    <t>NSF/RAPID: Covid-19 Healing Models</t>
  </si>
  <si>
    <t>ARO/Case of Employment Dynamics</t>
  </si>
  <si>
    <t>NSF/RAPID:Covid-19 Spatiotemporal</t>
  </si>
  <si>
    <t>UArizona/NIH/Non-Melanoma Cancer</t>
  </si>
  <si>
    <t>SRI/NASA/Polarimeter to Unify-PUNCH</t>
  </si>
  <si>
    <t>CUA/NASA/Magnetic Space Weather</t>
  </si>
  <si>
    <t>NSF/RAPID:COVID-19 Physics Informed</t>
  </si>
  <si>
    <t>NSF/CAREER: Spatial Network Model</t>
  </si>
  <si>
    <t>DOE/IPA: Cristiana Stan</t>
  </si>
  <si>
    <t>VDSS/DHSS/Title IV-E FY21</t>
  </si>
  <si>
    <t>VDSS/DHSS/Title IV-E FY21 PS</t>
  </si>
  <si>
    <t>UIC/DoED/Teacher Quality</t>
  </si>
  <si>
    <t>NEH/Preserving James Buchanan</t>
  </si>
  <si>
    <t>USUHS/EMDP2/Cohort7-July20-May22</t>
  </si>
  <si>
    <t>DHHS/AIR/MSKTC</t>
  </si>
  <si>
    <t>NSF/OAC Core: SMALL: DeepLEGO</t>
  </si>
  <si>
    <t>NSF/Polymer Structure Engineering</t>
  </si>
  <si>
    <t>USDOE CARES Act Institutional 03690</t>
  </si>
  <si>
    <t>NOAA/ENSO-MJO Diagnostics Energetic</t>
  </si>
  <si>
    <t>NSF/COVID-19/Real-Time Detection</t>
  </si>
  <si>
    <t>NSF/CIF: Small: Distributed Data</t>
  </si>
  <si>
    <t>UDC/USGS/Anacostia and Potomac</t>
  </si>
  <si>
    <t>NSF/COVID/RAPID:Collab Virtual</t>
  </si>
  <si>
    <t>NSF/Collab CNS 360 Video Sharing</t>
  </si>
  <si>
    <t>DHS/CINA Administration Yr 4</t>
  </si>
  <si>
    <t>DHS/CINA Administration Yr 4/PS</t>
  </si>
  <si>
    <t>DHS/CINA:P7-Intel Gathering Phase 2</t>
  </si>
  <si>
    <t>NSF/GRFP Fellow: Margaret Webb</t>
  </si>
  <si>
    <t>NSF/GRFP Fellow: Yongqi Zhang</t>
  </si>
  <si>
    <t>NOAA/WF-1 dataset for CAM-CMAQ</t>
  </si>
  <si>
    <t>NOAA/modeling city scale mitigation</t>
  </si>
  <si>
    <t>VA/USTreasury/CRF 03420/10100</t>
  </si>
  <si>
    <t>VA/USTreasury/CRF 03420/10500</t>
  </si>
  <si>
    <t>VA/USTreasury/CRF 03420/90100</t>
  </si>
  <si>
    <t>DLA/PTAP FY21 Non-Distressed</t>
  </si>
  <si>
    <t>DLA/PTAP FY21Distressed</t>
  </si>
  <si>
    <t>REV/Virginia PTAP FY21</t>
  </si>
  <si>
    <t>WSU/NSF/Water Retention Behavior</t>
  </si>
  <si>
    <t>NRL/Solutions Bio Molecular Science</t>
  </si>
  <si>
    <t>CUA/NASA/STET Code Results</t>
  </si>
  <si>
    <t>USUHS/EMDP2/AY20-21/Cohort6 Year 2</t>
  </si>
  <si>
    <t>NSF/Type I: GMU Innovation Site-COS</t>
  </si>
  <si>
    <t>IFT/Navy/Mission Critical Systems</t>
  </si>
  <si>
    <t>NSF/Motion Velocities of Stars PS</t>
  </si>
  <si>
    <t>NSF/CCRI: Engineering User Studies</t>
  </si>
  <si>
    <t>NSF/Semiparametric methods for data</t>
  </si>
  <si>
    <t>NSF/MRI: Adaptive Computing</t>
  </si>
  <si>
    <t>JPL/NASA/Bearing M Dwarf AU Mic</t>
  </si>
  <si>
    <t>CHSS/FRDA/Mollerstrom</t>
  </si>
  <si>
    <t>Rev/ Asia Related Activ &amp; Initiativ</t>
  </si>
  <si>
    <t>OGC/Testbed OWS-16</t>
  </si>
  <si>
    <t>Chimeron/Novel Vaccine BSL-3 agents</t>
  </si>
  <si>
    <t>GMUF/Better Evidence Project</t>
  </si>
  <si>
    <t>Stanford/therapeutic SARS-CoV-2</t>
  </si>
  <si>
    <t>GMUF/COVID-19 &amp; Partner Violence</t>
  </si>
  <si>
    <t>VADHCD/GOVA ROI 2020</t>
  </si>
  <si>
    <t>GMRF/MNCPPC/Visitation Study</t>
  </si>
  <si>
    <t>GMUF/MAP Clinic Operating Funds</t>
  </si>
  <si>
    <t>ACLS/World History Commons</t>
  </si>
  <si>
    <t>IOCS/Indiana Pretrial Pilot Eval-5</t>
  </si>
  <si>
    <t>GMUF/John Mitchell Jr. Program</t>
  </si>
  <si>
    <t>WWNFF/Saving Our City</t>
  </si>
  <si>
    <t>GMUF/MVFI</t>
  </si>
  <si>
    <t>GMUIF/I/PEC Cyber Security</t>
  </si>
  <si>
    <t>GMUIF/I/PEC Cloud Computing</t>
  </si>
  <si>
    <t>GMUIF/I/Intl Path Undergrad Online</t>
  </si>
  <si>
    <t>SyneuRX/Pentarlandir against Corona</t>
  </si>
  <si>
    <t>VRIF/CCI Fellow: Yu</t>
  </si>
  <si>
    <t>VRIF/CCI 5G Testbed Equipment</t>
  </si>
  <si>
    <t>PHF/Childhood Obesity</t>
  </si>
  <si>
    <t>GMUF/LJAF/O/CrimeClearance</t>
  </si>
  <si>
    <t>BPM/Benonite Polymer</t>
  </si>
  <si>
    <t>AlexRenew/Hunting Creek 2020- 2022</t>
  </si>
  <si>
    <t>AlexRenew/Micropollutant Hunting20</t>
  </si>
  <si>
    <t>GMUF/CHHS Post Doc Fellow Stipend</t>
  </si>
  <si>
    <t>CPE/DCSEU-FY21-FM 0710 S08</t>
  </si>
  <si>
    <t>CPE/DCSEU-FY21-FM0705 &amp; FM0710</t>
  </si>
  <si>
    <t>EPE/GMU FM-FY21-FM 0225 F16</t>
  </si>
  <si>
    <t>FWS E&amp;G On Campus Odd FY</t>
  </si>
  <si>
    <t>FWS AE On Campus Odd FY</t>
  </si>
  <si>
    <t>FWS Off Campus Com Svc Odd FY</t>
  </si>
  <si>
    <t>FWS E&amp;G On Campus Even FY</t>
  </si>
  <si>
    <t>FWS AE On Campus Even FY</t>
  </si>
  <si>
    <t>FWS Off Campus Com Svc Even FY</t>
  </si>
  <si>
    <t>Iraq Afghanistan Svce Grant Even FY</t>
  </si>
  <si>
    <t>SEOG Odd FY</t>
  </si>
  <si>
    <t>PELL Odd FY</t>
  </si>
  <si>
    <t>SEOG Even FY</t>
  </si>
  <si>
    <t>PELL Even FY</t>
  </si>
  <si>
    <t>CARES Act HEERF Students</t>
  </si>
  <si>
    <t>Iraq Afghanistan Svce Grant Odd FY</t>
  </si>
  <si>
    <t>State Undergrad Grant Odd FY</t>
  </si>
  <si>
    <t>Grad Commonwealth Pool Odd FY</t>
  </si>
  <si>
    <t>State Undergrad Grant Even FY</t>
  </si>
  <si>
    <t>Grad Commonwealth Pool Even FY</t>
  </si>
  <si>
    <t>State Financial Aid Clearing</t>
  </si>
  <si>
    <t>Small Business Admin 205123</t>
  </si>
  <si>
    <t>IND/Chao Luo</t>
  </si>
  <si>
    <t>Ctr for Climate Change Comm G&amp;C</t>
  </si>
  <si>
    <t>English Composition Program</t>
  </si>
  <si>
    <t>IND/Scott Glaberman</t>
  </si>
  <si>
    <t>RR Ctr for History &amp; New Media G&amp;C</t>
  </si>
  <si>
    <t>IND/Mazin</t>
  </si>
  <si>
    <t>IND/Rautenberg</t>
  </si>
  <si>
    <t>IND/I-Wen Mike Chu</t>
  </si>
  <si>
    <t>IPPP Center Grants &amp; Contracts</t>
  </si>
  <si>
    <t>Ctr for Evid-Based Crime Policy G&amp;C</t>
  </si>
  <si>
    <t>Ctr Justice, Leadership, Mgmt G&amp;C</t>
  </si>
  <si>
    <t>CHSS Fac Affairs Strat Initiatives</t>
  </si>
  <si>
    <t>CHSS Furniture &amp; Equipment</t>
  </si>
  <si>
    <t>Anatomy &amp; Physiology Lab Royalties</t>
  </si>
  <si>
    <t>11A4BA</t>
  </si>
  <si>
    <t>Mason Enterprise Center</t>
  </si>
  <si>
    <t>11A4BB</t>
  </si>
  <si>
    <t>11A4BC</t>
  </si>
  <si>
    <t>11A4BD</t>
  </si>
  <si>
    <t>11A4BE</t>
  </si>
  <si>
    <t>11A4BF</t>
  </si>
  <si>
    <t>11A4BG</t>
  </si>
  <si>
    <t>11A4BH</t>
  </si>
  <si>
    <t>11A4BI</t>
  </si>
  <si>
    <t>11A4BJ</t>
  </si>
  <si>
    <t>11A4BK</t>
  </si>
  <si>
    <t>11A4BL</t>
  </si>
  <si>
    <t>International Program SBDC</t>
  </si>
  <si>
    <t>11A4BM</t>
  </si>
  <si>
    <t>"Available for Use"</t>
  </si>
  <si>
    <t>11B3BA</t>
  </si>
  <si>
    <t>Ctr Teaching Faculty Excellence</t>
  </si>
  <si>
    <t>11B3BB</t>
  </si>
  <si>
    <t>Writing Across Curriculum</t>
  </si>
  <si>
    <t>11B4EA</t>
  </si>
  <si>
    <t>URSP OSCAR VSE</t>
  </si>
  <si>
    <t>11B4EB</t>
  </si>
  <si>
    <t>URSP OSCAR CHSS</t>
  </si>
  <si>
    <t>11B4EC</t>
  </si>
  <si>
    <t>URSP OSCAR COS</t>
  </si>
  <si>
    <t>11B4ED</t>
  </si>
  <si>
    <t>URSP OSCAR CVPA</t>
  </si>
  <si>
    <t>11B4EE</t>
  </si>
  <si>
    <t>URSP OSCAR Honors</t>
  </si>
  <si>
    <t>11B4EF</t>
  </si>
  <si>
    <t>URSP OSCAR SCHAR</t>
  </si>
  <si>
    <t>11B4EG</t>
  </si>
  <si>
    <t>URSP OSCAR CEHD</t>
  </si>
  <si>
    <t>11B4EH</t>
  </si>
  <si>
    <t>URSP OSCAR CHHS</t>
  </si>
  <si>
    <t>11B4EI</t>
  </si>
  <si>
    <t>URSP OSCAR S-CAR</t>
  </si>
  <si>
    <t>Nutrition &amp; Food Studies Revenue</t>
  </si>
  <si>
    <t>12A1BA</t>
  </si>
  <si>
    <t>CASBBI</t>
  </si>
  <si>
    <t>12A1CA</t>
  </si>
  <si>
    <t>Ctr for Resilient &amp; Sustainable Com</t>
  </si>
  <si>
    <t>12A1DA</t>
  </si>
  <si>
    <t>Quantum Materials Center</t>
  </si>
  <si>
    <t>12A1DB</t>
  </si>
  <si>
    <t>CAHMP</t>
  </si>
  <si>
    <t>Research &amp; Innovation Initiatives</t>
  </si>
  <si>
    <t>Office of Resrch Integrity &amp; Assura</t>
  </si>
  <si>
    <t>IND/Research &amp; Innovation Initiativ</t>
  </si>
  <si>
    <t>Research Rent</t>
  </si>
  <si>
    <t>URSP COS GGS</t>
  </si>
  <si>
    <t>URSP CHSS English</t>
  </si>
  <si>
    <t>URSP COS CDS</t>
  </si>
  <si>
    <t>Institute for Digital InnovAtion</t>
  </si>
  <si>
    <t>Physical Activity Weinstein CIG 21</t>
  </si>
  <si>
    <t>GCH Challenges Hughes Rinker CIG 21</t>
  </si>
  <si>
    <t>STEM in Society Hughes Rinker CIG21</t>
  </si>
  <si>
    <t>Micro-credential Serafini CIG 21</t>
  </si>
  <si>
    <t>Activist-Artist Dievendorf CIG 21</t>
  </si>
  <si>
    <t>STEM Workforce Rytikova CIG 21</t>
  </si>
  <si>
    <t>Rising Scientists Salerno CIG 21</t>
  </si>
  <si>
    <t>Climate Change Minor Shedd CIG 21</t>
  </si>
  <si>
    <t>VP AINV Grants &amp; Contracts</t>
  </si>
  <si>
    <t>Trademark Licensing Scholarships</t>
  </si>
  <si>
    <t>School of Art Student Activities</t>
  </si>
  <si>
    <t>Online MM - Music Education</t>
  </si>
  <si>
    <t>Choral</t>
  </si>
  <si>
    <t>Band</t>
  </si>
  <si>
    <t>Jazz Studies</t>
  </si>
  <si>
    <t>Vocal Area Studies</t>
  </si>
  <si>
    <t>Ensemble Admin/Piano</t>
  </si>
  <si>
    <t>Visiting Filmmaker Series</t>
  </si>
  <si>
    <t>Graduate Admissions</t>
  </si>
  <si>
    <t>FR/TR Recruitment</t>
  </si>
  <si>
    <t>Admissions Recruitment Events</t>
  </si>
  <si>
    <t>UNIV Courses &amp; Programs</t>
  </si>
  <si>
    <t>Wiley DL-CEHD-eLearnCert</t>
  </si>
  <si>
    <t>Wiley DL-CEHD-MS-LDT</t>
  </si>
  <si>
    <t>Wiley DL-CEHD-MEdTESOL</t>
  </si>
  <si>
    <t>ELS Course Fees</t>
  </si>
  <si>
    <t>Pool/Ramos, Kathleen</t>
  </si>
  <si>
    <t>Pool/Hutchison, Amy</t>
  </si>
  <si>
    <t>Pool/Martin, Joel</t>
  </si>
  <si>
    <t>Org Carter School</t>
  </si>
  <si>
    <t>Carter School Primary</t>
  </si>
  <si>
    <t>Carter Grants &amp; Contracts</t>
  </si>
  <si>
    <t>CPE/VSE-Cloud Comp Cert Non-Credit</t>
  </si>
  <si>
    <t>CPE/RIMS Open Enrollment</t>
  </si>
  <si>
    <t>IND/ Sai Dinakarrao</t>
  </si>
  <si>
    <t>IND/ Ran Ji</t>
  </si>
  <si>
    <t>IND/ Jeffrey Moran</t>
  </si>
  <si>
    <t>IND/Lopez, Eduardo</t>
  </si>
  <si>
    <t>IND/Brett Froelich</t>
  </si>
  <si>
    <t>COS-VSE Collab. Seed Bishop</t>
  </si>
  <si>
    <t>COS-VSE Collab. Seed Veneziano</t>
  </si>
  <si>
    <t>COS-VSE Collab. Seed Handler</t>
  </si>
  <si>
    <t>COS-VSE Collab. Seed Houser</t>
  </si>
  <si>
    <t>COS-VSE Collab. Seed Zufle</t>
  </si>
  <si>
    <t>IND/Lynn Eaton</t>
  </si>
  <si>
    <t>Institutional Compliance</t>
  </si>
  <si>
    <t>Continuity of Operations Costs</t>
  </si>
  <si>
    <t>Senior VP Grants &amp; Contracts</t>
  </si>
  <si>
    <t>Professional Development</t>
  </si>
  <si>
    <t>Financial Planning Association</t>
  </si>
  <si>
    <t>Jewish Students of Mason</t>
  </si>
  <si>
    <t>Student Health Center SciTech</t>
  </si>
  <si>
    <t>Career Services</t>
  </si>
  <si>
    <t>Main UL Central E&amp;G</t>
  </si>
  <si>
    <t>Main UL Central AE</t>
  </si>
  <si>
    <t>UL Finance</t>
  </si>
  <si>
    <t>Student Conduct</t>
  </si>
  <si>
    <t>UL AE Reserve</t>
  </si>
  <si>
    <t>UL E&amp;G Reserve</t>
  </si>
  <si>
    <t>UL Programming Committee</t>
  </si>
  <si>
    <t>UL Athletics Promotions</t>
  </si>
  <si>
    <t>Student Access &amp; Equity</t>
  </si>
  <si>
    <t>Stdnt Engagement for Social Justice</t>
  </si>
  <si>
    <t>Contemporary Student Services</t>
  </si>
  <si>
    <t>Coalition Building &amp; Diversity Educ</t>
  </si>
  <si>
    <t>Destino</t>
  </si>
  <si>
    <t>Technology Admin</t>
  </si>
  <si>
    <t>Graduate Student Life</t>
  </si>
  <si>
    <t>UndocuMason</t>
  </si>
  <si>
    <t>Intl Student Programs &amp; Activities</t>
  </si>
  <si>
    <t>Mason Rising Healthcare Leaders</t>
  </si>
  <si>
    <t>March For Our Lives</t>
  </si>
  <si>
    <t>Food Recovery Network at GMU</t>
  </si>
  <si>
    <t>The Patriot Period Project</t>
  </si>
  <si>
    <t>Hamro Chino</t>
  </si>
  <si>
    <t>Esports Team</t>
  </si>
  <si>
    <t>Graduate Association Bioengineering</t>
  </si>
  <si>
    <t>IGNITE GMU Chapter</t>
  </si>
  <si>
    <t>The GMU Clarinet Choir</t>
  </si>
  <si>
    <t>Afghan Relief Association</t>
  </si>
  <si>
    <t>Health-Link Institute</t>
  </si>
  <si>
    <t>John Jay InterNatl Politics Society</t>
  </si>
  <si>
    <t>Fairfax Occidental Society</t>
  </si>
  <si>
    <t>NOVA ICOC Music Ministry</t>
  </si>
  <si>
    <t>Minorities in Computing</t>
  </si>
  <si>
    <t>Fringe Distribution Clearing</t>
  </si>
  <si>
    <t>AURA/NSF/Student Support: Nikou</t>
  </si>
  <si>
    <t>UNC/NCState/NOAA/oyster aquaculture</t>
  </si>
  <si>
    <t>DHS/CINA:P13-Money Laundering Yr2</t>
  </si>
  <si>
    <t>Vysnova/Navy/Ticks-Pathogens CR</t>
  </si>
  <si>
    <t>NSF/EAGER: Nanoparticles</t>
  </si>
  <si>
    <t>Vysnova/Navy/Ticks-Pathogens FFP</t>
  </si>
  <si>
    <t>Vectare/DoD/CL/ArchAnalysis</t>
  </si>
  <si>
    <t>400YAAHC/Hidden History of Enslaved</t>
  </si>
  <si>
    <t>UMD/NIH/Building FAIR Habits</t>
  </si>
  <si>
    <t>UCLA/NIH/Cell Types of Mouse Brain</t>
  </si>
  <si>
    <t>NPS/Testing Strategies Ecosystems</t>
  </si>
  <si>
    <t>USDA/Commodity Data Lifecycle Year5</t>
  </si>
  <si>
    <t>US SEC/IPA/Bret Johnson</t>
  </si>
  <si>
    <t>MAAF/NEA/Cartography</t>
  </si>
  <si>
    <t>Revenue/MAAF/NEA/Cartography</t>
  </si>
  <si>
    <t>NSF/Collab/RadioPulsars&amp;Transients</t>
  </si>
  <si>
    <t>NOAA/WF-2/wildfire detection</t>
  </si>
  <si>
    <t>NIST/Superconductivity Van der Waal</t>
  </si>
  <si>
    <t>FCPD/BJA/Police COVID-19 Impacts</t>
  </si>
  <si>
    <t>NSF/Collaborative: Neoproterozoic</t>
  </si>
  <si>
    <t>VCCS/Dual Enrollment Cost Study</t>
  </si>
  <si>
    <t>IFT/US NAVY/CRISIS</t>
  </si>
  <si>
    <t>NIH/JCOIN Y2 Admin</t>
  </si>
  <si>
    <t>NIH/JCOIN Y2 Dissem</t>
  </si>
  <si>
    <t>NIH/JCOIN Y2 Implem</t>
  </si>
  <si>
    <t>NIH/JCOIN Y2 Rapid Res</t>
  </si>
  <si>
    <t>NIH/JCOIN Y2 Res Ed</t>
  </si>
  <si>
    <t>NSF/Collaborative:Neoproterozoic/PS</t>
  </si>
  <si>
    <t>UArizona/NASA/STEM Education</t>
  </si>
  <si>
    <t>ECHO Consortium on Perinatal Progra</t>
  </si>
  <si>
    <t>NSF/Strong Atom Gas Microscope</t>
  </si>
  <si>
    <t>SEC/IPA/Jordan Neyland</t>
  </si>
  <si>
    <t>NEH/Fellowship/Michele Greet</t>
  </si>
  <si>
    <t>NEA/MasonARC Renewal</t>
  </si>
  <si>
    <t>ARI/CUI/LeaderDev/CLIN1/93020-92921</t>
  </si>
  <si>
    <t>NSF/Collab/Minerva Velocity: Tess</t>
  </si>
  <si>
    <t>FIT/NASA/Mapping changes in Asia</t>
  </si>
  <si>
    <t>VHD/CDC/EvaluateConcussionPolicyPh4</t>
  </si>
  <si>
    <t>NSF/IPA/Erion Plaku</t>
  </si>
  <si>
    <t>NSF/CCSS:Wireless Networking</t>
  </si>
  <si>
    <t>IBT/NIH/STTRPhaseII/R42/ISTAb20-21</t>
  </si>
  <si>
    <t>NSF/Deep Generative Models</t>
  </si>
  <si>
    <t>NIH/Clinical Immersion</t>
  </si>
  <si>
    <t>NSF/Collab.Res:IRNC:Testbed:Bridges</t>
  </si>
  <si>
    <t>NOAA/NGOMEX synergistic issue</t>
  </si>
  <si>
    <t>NOAA/NGOMEX synergistic issue-PS</t>
  </si>
  <si>
    <t>USNO/IDIQ/EXP/Fellowship Prog TO675</t>
  </si>
  <si>
    <t>USNO/IDIQ/EXP/Fellow TO675 TRAV-ODC</t>
  </si>
  <si>
    <t>ENSCO/FRA/TrainControlSafeMBTA ACSE</t>
  </si>
  <si>
    <t>NSF/Collab: SWIFT: LARGE: AIR SynCD</t>
  </si>
  <si>
    <t>VDOE/Shenandoah Valley Computer</t>
  </si>
  <si>
    <t>KA/Service Life Prediction</t>
  </si>
  <si>
    <t>VRIF/CCI Cyber Startups</t>
  </si>
  <si>
    <t>VRIF/CCI Fellow: Zeng</t>
  </si>
  <si>
    <t>NFF/Financial Resilience</t>
  </si>
  <si>
    <t>PWC/Mosquito Pool Testing 2020-2021</t>
  </si>
  <si>
    <t>FFXCO/Co-located Behavioral FY21</t>
  </si>
  <si>
    <t>WCEG/Access to Paid Caregiving</t>
  </si>
  <si>
    <t>GMUF/Research Support: Kushwaha</t>
  </si>
  <si>
    <t>GMUF/Gingold</t>
  </si>
  <si>
    <t>FS/Athletic Training Residency</t>
  </si>
  <si>
    <t>HLF/The Maydan Podcast</t>
  </si>
  <si>
    <t>SBU/Alan Alda Center Acting Techniq</t>
  </si>
  <si>
    <t>GMUF/Science Art and Culture Initia</t>
  </si>
  <si>
    <t>Baylor/Advanced TN Pilot Study20-21</t>
  </si>
  <si>
    <t>MITRE/Machine Learning Atomically</t>
  </si>
  <si>
    <t>LCPS/PDS Internship Program</t>
  </si>
  <si>
    <t>INOVA/Clinical Data Analytics</t>
  </si>
  <si>
    <t>GMUF/Facebook/O/User Authentication</t>
  </si>
  <si>
    <t>Grad Commonwealth Pool FY 15</t>
  </si>
  <si>
    <t>Grad Commonwealth Pool FY 16</t>
  </si>
  <si>
    <t>Grad Commonwealth Schar Odd FY</t>
  </si>
  <si>
    <t>CSPS Grants &amp; Contracts</t>
  </si>
  <si>
    <t>CSPS Indirect Org</t>
  </si>
  <si>
    <t>Grad Commonwealth CHSS Odd FY</t>
  </si>
  <si>
    <t>IND/Fereshte Ghahari Kermani</t>
  </si>
  <si>
    <t>IND/Daniel Chen</t>
  </si>
  <si>
    <t>Pool/Helton</t>
  </si>
  <si>
    <t>IND/ Ylenia Chiari</t>
  </si>
  <si>
    <t>Grad Commonwealth CHHS Odd FY</t>
  </si>
  <si>
    <t>Grad Commonwealth Pres Sch ODD FY</t>
  </si>
  <si>
    <t>CHSS Writing and Rhetoric PhD Award</t>
  </si>
  <si>
    <t>Carter Conflict Analysis PhD Award</t>
  </si>
  <si>
    <t>VSE_3DR PhD Award FY21(Summer 2020)</t>
  </si>
  <si>
    <t>CEHD Education PhD Award FY21-23</t>
  </si>
  <si>
    <t>Grad Commonwealth CVPA Odd FY</t>
  </si>
  <si>
    <t>URSP CHHS Health Admin &amp; Pol</t>
  </si>
  <si>
    <t>URSP CHSS Comm</t>
  </si>
  <si>
    <t>Grad Commonwealth CEHD Odd FY</t>
  </si>
  <si>
    <t>Pool/Dailey, Stephanie</t>
  </si>
  <si>
    <t>SOK Grants &amp; Contracts</t>
  </si>
  <si>
    <t>Pool/Bannan, Brenda</t>
  </si>
  <si>
    <t>Grad Commonwealth Carter Odd FY</t>
  </si>
  <si>
    <t>CPE/SCHAR Open Enroll NC</t>
  </si>
  <si>
    <t>CPE/SBUS Open Enroll NC</t>
  </si>
  <si>
    <t>CPE/Carter School OE NC</t>
  </si>
  <si>
    <t>CPE/CHHS-Open Enroll Non-Credit</t>
  </si>
  <si>
    <t>Fac Start-up STATS Lee, Ben</t>
  </si>
  <si>
    <t>Fac Start-up CEIE Henneman, Lucas</t>
  </si>
  <si>
    <t>Fac Start-up CEIE Furst, Kirin</t>
  </si>
  <si>
    <t>Pool/Sun, Kun</t>
  </si>
  <si>
    <t>Fac Start up CS David Rosenblum</t>
  </si>
  <si>
    <t>Fac Start up CS Erion Plaku</t>
  </si>
  <si>
    <t>Fac Start up CS A. Anastasopoulos</t>
  </si>
  <si>
    <t>Fac Start up CS Brittany Johnson</t>
  </si>
  <si>
    <t>Fac Start up CS Gregory Stein</t>
  </si>
  <si>
    <t>Fac Start up CS Shuochao Yao</t>
  </si>
  <si>
    <t>Fac Start up CS Xue Chen</t>
  </si>
  <si>
    <t>Fac Start up CS Sanmay Das</t>
  </si>
  <si>
    <t>Fac Start up CS Kevin Moran</t>
  </si>
  <si>
    <t>Grad Commonwealth VSE Odd FY</t>
  </si>
  <si>
    <t>Fac Start-up SEOR Mohebbi, Shima</t>
  </si>
  <si>
    <t>Fac Start-up SEOR Luo, Songjun</t>
  </si>
  <si>
    <t>Fac Start-up IST Hong, Ray</t>
  </si>
  <si>
    <t>Fac Start-up IST Eagle, Michael</t>
  </si>
  <si>
    <t>Pool/Lee, Myeong</t>
  </si>
  <si>
    <t>Fac Start-up ME Shishika, Daigo</t>
  </si>
  <si>
    <t>Fac Start-up DAEN Gang, Isaac</t>
  </si>
  <si>
    <t>Grad Commonwealth COS Odd FY</t>
  </si>
  <si>
    <t>IND/Geoffrey Gilleaudeau</t>
  </si>
  <si>
    <t>Grad Commonwealth COS IPN Odd FY</t>
  </si>
  <si>
    <t>Grad Commonwealth S-BUS Odd FY</t>
  </si>
  <si>
    <t>IND/Wendy Mann</t>
  </si>
  <si>
    <t>IND/Carl Leak</t>
  </si>
  <si>
    <t>Anti-Racism &amp; Inclusive Excellence</t>
  </si>
  <si>
    <t>Summer Interns &amp; Other Revenues</t>
  </si>
  <si>
    <t>Potomac Heights Revenues</t>
  </si>
  <si>
    <t>Potomac Heights Expenses</t>
  </si>
  <si>
    <t>Summer Conference Revenues</t>
  </si>
  <si>
    <t>Sci-Tech Housing - Beacon Hall</t>
  </si>
  <si>
    <t>Residential Community Standards</t>
  </si>
  <si>
    <t>Residential Communities &amp; SummerOps</t>
  </si>
  <si>
    <t>First Year Community</t>
  </si>
  <si>
    <t>Upper Division Community</t>
  </si>
  <si>
    <t>Oper Support &amp; Special Projects</t>
  </si>
  <si>
    <t>Summer Operations</t>
  </si>
  <si>
    <t>HRL Budget Adjustments</t>
  </si>
  <si>
    <t>UL-HRL Contemporary Student Svcs</t>
  </si>
  <si>
    <t>Afghan Student Union</t>
  </si>
  <si>
    <t>UL Regional Campuses Central</t>
  </si>
  <si>
    <t>American Cancer Society</t>
  </si>
  <si>
    <t>International Tuba Euphonium Assoc</t>
  </si>
  <si>
    <t>Taiwanese &amp; Hongkonger Student Asoc</t>
  </si>
  <si>
    <t xml:space="preserve">4-VA Program                                                                                        </t>
  </si>
  <si>
    <t xml:space="preserve">AE Arts Support Umbrella                                                                            </t>
  </si>
  <si>
    <t xml:space="preserve">AE Facilities &amp; Equipment Reserves                                                                  </t>
  </si>
  <si>
    <t xml:space="preserve">AINV Strategic Engagement &amp; Comm                                                                    </t>
  </si>
  <si>
    <t xml:space="preserve">Acad Innovation &amp; New Ventures                                                                      </t>
  </si>
  <si>
    <t xml:space="preserve">Academic Administration                                                                             </t>
  </si>
  <si>
    <t xml:space="preserve">Academic Initiatives &amp; Services                                                                     </t>
  </si>
  <si>
    <t xml:space="preserve">Academic Integrity-Student Conduct                                                                  </t>
  </si>
  <si>
    <t xml:space="preserve">Access International Program (INV)                                                                  </t>
  </si>
  <si>
    <t xml:space="preserve">Admissions                                                                                          </t>
  </si>
  <si>
    <t xml:space="preserve">Advance Administration                                                                              </t>
  </si>
  <si>
    <t xml:space="preserve">Advancement                                                                                         </t>
  </si>
  <si>
    <t xml:space="preserve">Advancement Services                                                                                </t>
  </si>
  <si>
    <t xml:space="preserve">Affiliates                                                                                          </t>
  </si>
  <si>
    <t xml:space="preserve">Affiliates - Contractors                                                                            </t>
  </si>
  <si>
    <t xml:space="preserve">Alumni                                                                                              </t>
  </si>
  <si>
    <t xml:space="preserve">Appropriations                                                                                      </t>
  </si>
  <si>
    <t xml:space="preserve">Art and Visual Technology                                                                           </t>
  </si>
  <si>
    <t xml:space="preserve">Arts Management Program                                                                             </t>
  </si>
  <si>
    <t xml:space="preserve">Assessment                                                                                          </t>
  </si>
  <si>
    <t xml:space="preserve">Assoc Prvst for Fac Affairs &amp; Devel                                                                 </t>
  </si>
  <si>
    <t xml:space="preserve">Associated Writing Project                                                                          </t>
  </si>
  <si>
    <t xml:space="preserve">Astrophysics (APSS)                                                                                 </t>
  </si>
  <si>
    <t xml:space="preserve">Atmospheric, Oceanic &amp; Earth Sci                                                                    </t>
  </si>
  <si>
    <t xml:space="preserve">Aux Ent Revenue                                                                                     </t>
  </si>
  <si>
    <t xml:space="preserve">Balance Appropriation                                                                               </t>
  </si>
  <si>
    <t xml:space="preserve">Bioengineering (BENG)                                                                               </t>
  </si>
  <si>
    <t xml:space="preserve">Bioinformatics                                                                                      </t>
  </si>
  <si>
    <t xml:space="preserve">Biology                                                                                             </t>
  </si>
  <si>
    <t xml:space="preserve">Biomedical Program                                                                                  </t>
  </si>
  <si>
    <t xml:space="preserve">Biomedical Research Lab (BRL)                                                                       </t>
  </si>
  <si>
    <t xml:space="preserve">Biosci/Bioinformatics/Biotech                                                                       </t>
  </si>
  <si>
    <t xml:space="preserve">Buchanan Center                                                                                     </t>
  </si>
  <si>
    <t xml:space="preserve">Budget &amp; Planning                                                                                   </t>
  </si>
  <si>
    <t xml:space="preserve">Business Services                                                                                   </t>
  </si>
  <si>
    <t xml:space="preserve">C4I Center                                                                                          </t>
  </si>
  <si>
    <t xml:space="preserve">CEHD  Indirect and Pool Orgs/PI                                                                     </t>
  </si>
  <si>
    <t xml:space="preserve">CEHD Academic Administration                                                                        </t>
  </si>
  <si>
    <t xml:space="preserve">CEHD Academic and Student Services                                                                  </t>
  </si>
  <si>
    <t xml:space="preserve">CEHD Accreditation &amp; Prog Imprvment                                                                 </t>
  </si>
  <si>
    <t xml:space="preserve">CEHD Educator Preparation                                                                           </t>
  </si>
  <si>
    <t xml:space="preserve">CEHD Research Support                                                                               </t>
  </si>
  <si>
    <t xml:space="preserve">CHHS Acad Admin &amp; Student Srvcs                                                                     </t>
  </si>
  <si>
    <t xml:space="preserve">CHHS Distance Education                                                                             </t>
  </si>
  <si>
    <t xml:space="preserve">CHHS Hermeneutics Institutes                                                                        </t>
  </si>
  <si>
    <t xml:space="preserve">CHSS Acad Admin &amp; Student Services                                                                  </t>
  </si>
  <si>
    <t xml:space="preserve">CHSS Dean's Academic Activities                                                                     </t>
  </si>
  <si>
    <t xml:space="preserve">CHSS Reserve                                                                                        </t>
  </si>
  <si>
    <t xml:space="preserve">COS Academic Admin &amp; Student Svcs                                                                   </t>
  </si>
  <si>
    <t xml:space="preserve">COS Dean's Academic Activity                                                                        </t>
  </si>
  <si>
    <t xml:space="preserve">COS-VSE Collaborative Seed Funding                                                                  </t>
  </si>
  <si>
    <t xml:space="preserve">CPE                                                                                                 </t>
  </si>
  <si>
    <t xml:space="preserve">CRM                                                                                                 </t>
  </si>
  <si>
    <t xml:space="preserve">CVPA Acad Admin &amp; Student Svcs                                                                      </t>
  </si>
  <si>
    <t xml:space="preserve">CVPA Administration                                                                                 </t>
  </si>
  <si>
    <t xml:space="preserve">CVPA Dean's Academic Activity                                                                       </t>
  </si>
  <si>
    <t xml:space="preserve">CVPA Musical                                                                                        </t>
  </si>
  <si>
    <t xml:space="preserve">Campus Planning                                                                                     </t>
  </si>
  <si>
    <t xml:space="preserve">Capital Connection                                                                                  </t>
  </si>
  <si>
    <t xml:space="preserve">Career Services                                                                                     </t>
  </si>
  <si>
    <t xml:space="preserve">Carter Instruction &amp; Research                                                                       </t>
  </si>
  <si>
    <t xml:space="preserve">Center Comp &amp; Data Sci &amp; Stats                                                                      </t>
  </si>
  <si>
    <t xml:space="preserve">Center for Geospatial Intelligence                                                                  </t>
  </si>
  <si>
    <t xml:space="preserve">Center for Global Education                                                                         </t>
  </si>
  <si>
    <t xml:space="preserve">Center for Global Ethics                                                                            </t>
  </si>
  <si>
    <t xml:space="preserve">Center for Global Studies                                                                           </t>
  </si>
  <si>
    <t xml:space="preserve">Center for Health Policy                                                                            </t>
  </si>
  <si>
    <t xml:space="preserve">Center for Mathematics &amp; A I (CMAI)                                                                 </t>
  </si>
  <si>
    <t xml:space="preserve">Center for Neuroeconomics (inactive                                                                 </t>
  </si>
  <si>
    <t xml:space="preserve">Center for Quantum Studies                                                                          </t>
  </si>
  <si>
    <t xml:space="preserve">Center for Science and Society                                                                      </t>
  </si>
  <si>
    <t xml:space="preserve">Center for Smart Power Grids (CSPG)                                                                 </t>
  </si>
  <si>
    <t xml:space="preserve">Center for Social Complexity(Inact)                                                                 </t>
  </si>
  <si>
    <t xml:space="preserve">Center for Well Being                                                                               </t>
  </si>
  <si>
    <t xml:space="preserve">Center for the Arts                                                                                 </t>
  </si>
  <si>
    <t xml:space="preserve">Central Other                                                                                       </t>
  </si>
  <si>
    <t xml:space="preserve">Central Special Project                                                                             </t>
  </si>
  <si>
    <t xml:space="preserve">Chemistry                                                                                           </t>
  </si>
  <si>
    <t xml:space="preserve">China Project Support                                                                               </t>
  </si>
  <si>
    <t xml:space="preserve">Civil Engineering&amp; Infrastructure                                                                   </t>
  </si>
  <si>
    <t xml:space="preserve">Cntr Computational Fluid Dynamics                                                                   </t>
  </si>
  <si>
    <t xml:space="preserve">Cntr Intelligent Spatial Comp(CISC)                                                                 </t>
  </si>
  <si>
    <t xml:space="preserve">Cntr Spatial Info Science &amp; System                                                                  </t>
  </si>
  <si>
    <t xml:space="preserve">Coaching/Advising                                                                                   </t>
  </si>
  <si>
    <t xml:space="preserve">Coalition Building &amp; Diversity Educ                                                                 </t>
  </si>
  <si>
    <t xml:space="preserve">Communication                                                                                       </t>
  </si>
  <si>
    <t xml:space="preserve">Community Outreach                                                                                  </t>
  </si>
  <si>
    <t xml:space="preserve">Community Relations/Info Services                                                                   </t>
  </si>
  <si>
    <t xml:space="preserve">Compliance, Diversity &amp; Ethics                                                                      </t>
  </si>
  <si>
    <t xml:space="preserve">Computational and Data Sciences                                                                     </t>
  </si>
  <si>
    <t xml:space="preserve">Computer Games Design                                                                               </t>
  </si>
  <si>
    <t xml:space="preserve">Computer Science (CS)                                                                               </t>
  </si>
  <si>
    <t xml:space="preserve">Conferences                                                                                         </t>
  </si>
  <si>
    <t xml:space="preserve">Converted Orgs - Do Not Use                                                                         </t>
  </si>
  <si>
    <t xml:space="preserve">Counseling &amp; Learning Svcs                                                                          </t>
  </si>
  <si>
    <t xml:space="preserve">Criminology, Law &amp; Society Program                                                                  </t>
  </si>
  <si>
    <t xml:space="preserve">Ctr Clean Water &amp; Sustainable Tech                                                                  </t>
  </si>
  <si>
    <t xml:space="preserve">Ctr Drug Disc for Rare Dis (CDDRD)                                                                  </t>
  </si>
  <si>
    <t xml:space="preserve">Ctr Proteomics &amp; Mol Med (CAPMM)                                                                    </t>
  </si>
  <si>
    <t xml:space="preserve">Ctr for Air Trans Sys Research                                                                      </t>
  </si>
  <si>
    <t xml:space="preserve">Ctr for Assured Res &amp; Eng                                                                           </t>
  </si>
  <si>
    <t xml:space="preserve">Ctr for Collision Safety &amp; Analysis                                                                 </t>
  </si>
  <si>
    <t xml:space="preserve">Ctr for Computational Stats                                                                         </t>
  </si>
  <si>
    <t xml:space="preserve">Ctr for Critical Infrast Protection                                                                 </t>
  </si>
  <si>
    <t xml:space="preserve">Ctr for Distrib &amp; Integrated Sys                                                                    </t>
  </si>
  <si>
    <t xml:space="preserve">Ctr for Earth Observation CEOSR                                                                     </t>
  </si>
  <si>
    <t xml:space="preserve">Ctr for Environmental Sci &amp; Tech                                                                    </t>
  </si>
  <si>
    <t xml:space="preserve">Ctr for Image Analysis                                                                              </t>
  </si>
  <si>
    <t xml:space="preserve">Ctr for International Cyber Center                                                                  </t>
  </si>
  <si>
    <t xml:space="preserve">Ctr for Ocean-Land-Atmosphere Stud                                                                  </t>
  </si>
  <si>
    <t xml:space="preserve">Ctr for Secure Information                                                                          </t>
  </si>
  <si>
    <t xml:space="preserve">Ctr. Simulation &amp; Modeling                                                                          </t>
  </si>
  <si>
    <t xml:space="preserve">Culture of Service                                                                                  </t>
  </si>
  <si>
    <t xml:space="preserve">Cyber Security Engineering                                                                          </t>
  </si>
  <si>
    <t xml:space="preserve">Dance                                                                                               </t>
  </si>
  <si>
    <t xml:space="preserve">Data Analytics Engineering                                                                          </t>
  </si>
  <si>
    <t xml:space="preserve">DataLab INACTIVE                                                                                    </t>
  </si>
  <si>
    <t xml:space="preserve">Deferred Payroll                                                                                    </t>
  </si>
  <si>
    <t xml:space="preserve">Department of Nutrition                                                                             </t>
  </si>
  <si>
    <t xml:space="preserve">Dept of Rehabilitation Science                                                                      </t>
  </si>
  <si>
    <t xml:space="preserve">Digital Learning                                                                                    </t>
  </si>
  <si>
    <t xml:space="preserve">Disability Services                                                                                 </t>
  </si>
  <si>
    <t xml:space="preserve">Div Adv Prof Teacher Dev &amp; Intl Ed                                                                  </t>
  </si>
  <si>
    <t xml:space="preserve">Div Child, Family, Comm Engagement                                                                  </t>
  </si>
  <si>
    <t xml:space="preserve">Div Ed Psyc,Rsrch Methods,Ed Polic                                                                  </t>
  </si>
  <si>
    <t xml:space="preserve">Div Education Leadership                                                                            </t>
  </si>
  <si>
    <t xml:space="preserve">Div Elem, Literacy, &amp; SecEd                                                                         </t>
  </si>
  <si>
    <t xml:space="preserve">Div Learning Technologies                                                                           </t>
  </si>
  <si>
    <t xml:space="preserve">Div Specl Ed &amp; Disability Research                                                                  </t>
  </si>
  <si>
    <t xml:space="preserve">E&amp;G Surplus Property                                                                                </t>
  </si>
  <si>
    <t xml:space="preserve">E-Center for Business                                                                               </t>
  </si>
  <si>
    <t xml:space="preserve">EPE Arlington Course Activity                                                                       </t>
  </si>
  <si>
    <t xml:space="preserve">EPE Course Activity                                                                                 </t>
  </si>
  <si>
    <t xml:space="preserve">EPE Operations                                                                                      </t>
  </si>
  <si>
    <t xml:space="preserve">Early Identification Program                                                                        </t>
  </si>
  <si>
    <t xml:space="preserve">Earth Systems (ESGS)                                                                                </t>
  </si>
  <si>
    <t xml:space="preserve">East Fire Center                                                                                    </t>
  </si>
  <si>
    <t xml:space="preserve">Economic and Community Engagement                                                                   </t>
  </si>
  <si>
    <t xml:space="preserve">Economics                                                                                           </t>
  </si>
  <si>
    <t xml:space="preserve">Electrical&amp;Computer Engineering                                                                     </t>
  </si>
  <si>
    <t xml:space="preserve">Eminent Scholars                                                                                    </t>
  </si>
  <si>
    <t xml:space="preserve">English                                                                                             </t>
  </si>
  <si>
    <t xml:space="preserve">English Language Institute                                                                          </t>
  </si>
  <si>
    <t xml:space="preserve">Enrollment Planning                                                                                 </t>
  </si>
  <si>
    <t xml:space="preserve">Enrollment Services Reserve                                                                         </t>
  </si>
  <si>
    <t xml:space="preserve">Environmental Science &amp; Policy                                                                      </t>
  </si>
  <si>
    <t xml:space="preserve">Equipment Trust Fund                                                                                </t>
  </si>
  <si>
    <t xml:space="preserve">Events Management                                                                                   </t>
  </si>
  <si>
    <t xml:space="preserve">Exec Director Academic Ventures                                                                     </t>
  </si>
  <si>
    <t xml:space="preserve">Facilities Administration                                                                           </t>
  </si>
  <si>
    <t xml:space="preserve">Facilities Construction                                                                             </t>
  </si>
  <si>
    <t xml:space="preserve">Facilities Mgmt                                                                                     </t>
  </si>
  <si>
    <t xml:space="preserve">Facilities Project Management                                                                       </t>
  </si>
  <si>
    <t xml:space="preserve">Facilities Special Funding                                                                          </t>
  </si>
  <si>
    <t xml:space="preserve">Facilities Special Projects                                                                         </t>
  </si>
  <si>
    <t xml:space="preserve">Faculty Affairs                                                                                     </t>
  </si>
  <si>
    <t xml:space="preserve">Faculty Directed Programs INACTIVE                                                                  </t>
  </si>
  <si>
    <t xml:space="preserve">Field House                                                                                         </t>
  </si>
  <si>
    <t xml:space="preserve">Film &amp; Video Studies                                                                                </t>
  </si>
  <si>
    <t xml:space="preserve">Financial Aid                                                                                       </t>
  </si>
  <si>
    <t xml:space="preserve">Fiscal Services                                                                                     </t>
  </si>
  <si>
    <t xml:space="preserve">Fiscal Services Clearing Accts                                                                      </t>
  </si>
  <si>
    <t xml:space="preserve">Fluids &amp; Materials                                                                                  </t>
  </si>
  <si>
    <t xml:space="preserve">Fringe Residual                                                                                     </t>
  </si>
  <si>
    <t xml:space="preserve">GMU Foundation-Inc                                                                                  </t>
  </si>
  <si>
    <t xml:space="preserve">GMU Press                                                                                           </t>
  </si>
  <si>
    <t xml:space="preserve">GMU Unrestricted                                                                                    </t>
  </si>
  <si>
    <t xml:space="preserve">General Library Operations                                                                          </t>
  </si>
  <si>
    <t xml:space="preserve">Geography                                                                                           </t>
  </si>
  <si>
    <t xml:space="preserve">Geography &amp; Geoinformation Sciences                                                                 </t>
  </si>
  <si>
    <t xml:space="preserve">Gerontology Pgm (inactive 021407)                                                                   </t>
  </si>
  <si>
    <t xml:space="preserve">Global &amp; Community Health                                                                           </t>
  </si>
  <si>
    <t xml:space="preserve">Global Education Office                                                                             </t>
  </si>
  <si>
    <t xml:space="preserve">Global Environ &amp; Nat Resources Inst                                                                 </t>
  </si>
  <si>
    <t xml:space="preserve">Graduate Education                                                                                  </t>
  </si>
  <si>
    <t xml:space="preserve">Graduate School of Education                                                                        </t>
  </si>
  <si>
    <t xml:space="preserve">Graduate Student Life                                                                               </t>
  </si>
  <si>
    <t xml:space="preserve">Green Machine                                                                                       </t>
  </si>
  <si>
    <t xml:space="preserve">Health Administration &amp; Policy                                                                      </t>
  </si>
  <si>
    <t xml:space="preserve">Higher Education Program                                                                            </t>
  </si>
  <si>
    <t xml:space="preserve">History &amp; Art History                                                                               </t>
  </si>
  <si>
    <t xml:space="preserve">Honors College                                                                                      </t>
  </si>
  <si>
    <t xml:space="preserve">Hotel &amp; Conference Center INACTIVE                                                                  </t>
  </si>
  <si>
    <t xml:space="preserve">Housing &amp; Residential Life                                                                          </t>
  </si>
  <si>
    <t xml:space="preserve">HumanResource/Payroll/FacStaff Life                                                                 </t>
  </si>
  <si>
    <t xml:space="preserve">Hylton Performing Arts Cntr (HPAC)                                                                  </t>
  </si>
  <si>
    <t xml:space="preserve">INTO Mason Admin/Operations                                                                         </t>
  </si>
  <si>
    <t xml:space="preserve">INTO Mason Instruction                                                                              </t>
  </si>
  <si>
    <t xml:space="preserve">INTO Mason Services                                                                                 </t>
  </si>
  <si>
    <t xml:space="preserve">Indirect AE                                                                                         </t>
  </si>
  <si>
    <t xml:space="preserve">Info &amp; Software Eng                                                                                 </t>
  </si>
  <si>
    <t xml:space="preserve">Information Sciences &amp; Technology                                                                   </t>
  </si>
  <si>
    <t xml:space="preserve">Information Technology Services                                                                     </t>
  </si>
  <si>
    <t xml:space="preserve">Institut Effectiveness and Planning                                                                 </t>
  </si>
  <si>
    <t xml:space="preserve">Institutes and Centers                                                                              </t>
  </si>
  <si>
    <t xml:space="preserve">Institutional Research &amp; Reporting                                                                  </t>
  </si>
  <si>
    <t xml:space="preserve">Instructional Improvement &amp; Tech                                                                    </t>
  </si>
  <si>
    <t xml:space="preserve">Instructional Support                                                                               </t>
  </si>
  <si>
    <t xml:space="preserve">Integrated Enrollment Marketing                                                                     </t>
  </si>
  <si>
    <t xml:space="preserve">Intelligence &amp; Security Resch Ctr                                                                   </t>
  </si>
  <si>
    <t xml:space="preserve">Intercollegiate Athletics                                                                           </t>
  </si>
  <si>
    <t xml:space="preserve">Interdisciplinary &amp; Associated Prg                                                                  </t>
  </si>
  <si>
    <t xml:space="preserve">International Enroll Partnership                                                                    </t>
  </si>
  <si>
    <t xml:space="preserve">International Enrollmt Partnerships                                                                 </t>
  </si>
  <si>
    <t xml:space="preserve">Internatl Programs &amp; Services                                                                       </t>
  </si>
  <si>
    <t xml:space="preserve">Krasnow Instruction and Research                                                                    </t>
  </si>
  <si>
    <t xml:space="preserve">LEAD                                                                                                </t>
  </si>
  <si>
    <t xml:space="preserve">LGBTQ                                                                                               </t>
  </si>
  <si>
    <t xml:space="preserve">Laboratory Safety (inactive)                                                                        </t>
  </si>
  <si>
    <t xml:space="preserve">Law Academic Admin &amp; Student Svcs                                                                   </t>
  </si>
  <si>
    <t xml:space="preserve">Law Instruction &amp; Research                                                                          </t>
  </si>
  <si>
    <t xml:space="preserve">Law Library                                                                                         </t>
  </si>
  <si>
    <t xml:space="preserve">Learning Agents Center                                                                              </t>
  </si>
  <si>
    <t xml:space="preserve">Legal Services                                                                                      </t>
  </si>
  <si>
    <t xml:space="preserve">Library                                                                                             </t>
  </si>
  <si>
    <t xml:space="preserve">Life Science                                                                                        </t>
  </si>
  <si>
    <t xml:space="preserve">MCN                                                                                                 </t>
  </si>
  <si>
    <t xml:space="preserve">Mason Arts Productions                                                                              </t>
  </si>
  <si>
    <t xml:space="preserve">Mason Community Arts Academy                                                                        </t>
  </si>
  <si>
    <t xml:space="preserve">Mason Enterprise Center                                                                             </t>
  </si>
  <si>
    <t xml:space="preserve">Mason Festival                                                                                      </t>
  </si>
  <si>
    <t xml:space="preserve">Mason Front Royal Education Center                                                                  </t>
  </si>
  <si>
    <t xml:space="preserve">Mason Initiation                                                                                    </t>
  </si>
  <si>
    <t xml:space="preserve">Mason Korea Admin &amp; Facilities                                                                      </t>
  </si>
  <si>
    <t xml:space="preserve">Mason Korea Enroll &amp; Student Svcs                                                                   </t>
  </si>
  <si>
    <t xml:space="preserve">Mason Korea Instruction                                                                             </t>
  </si>
  <si>
    <t xml:space="preserve">Mason Korea US Tuition                                                                              </t>
  </si>
  <si>
    <t xml:space="preserve">Mason Student Services Center                                                                       </t>
  </si>
  <si>
    <t xml:space="preserve">Mathematical Sciences                                                                               </t>
  </si>
  <si>
    <t xml:space="preserve">Mechanical Engineering                                                                              </t>
  </si>
  <si>
    <t xml:space="preserve">Media Relations                                                                                     </t>
  </si>
  <si>
    <t xml:space="preserve">Microbiomic Analysis Center                                                                         </t>
  </si>
  <si>
    <t xml:space="preserve">Modern/Classical Languages                                                                          </t>
  </si>
  <si>
    <t xml:space="preserve">Multi-campus University                                                                             </t>
  </si>
  <si>
    <t xml:space="preserve">Multicultural Center INACTIVE                                                                       </t>
  </si>
  <si>
    <t xml:space="preserve">Music                                                                                               </t>
  </si>
  <si>
    <t xml:space="preserve">Natl Ctr Biod &amp; Inf Dis (NCBID)                                                                     </t>
  </si>
  <si>
    <t xml:space="preserve">Neuroscience                                                                                        </t>
  </si>
  <si>
    <t xml:space="preserve">New Administrative Systems                                                                          </t>
  </si>
  <si>
    <t xml:space="preserve">New Student &amp; Family Programs                                                                       </t>
  </si>
  <si>
    <t xml:space="preserve">Nontuition                                                                                          </t>
  </si>
  <si>
    <t xml:space="preserve">Nursing                                                                                             </t>
  </si>
  <si>
    <t xml:space="preserve">OIEP                                                                                                </t>
  </si>
  <si>
    <t xml:space="preserve">Office of Audit, Risk &amp; Compliance                                                                  </t>
  </si>
  <si>
    <t xml:space="preserve">Office of Military Operations                                                                       </t>
  </si>
  <si>
    <t xml:space="preserve">Online Virginia Network                                                                             </t>
  </si>
  <si>
    <t xml:space="preserve">Operations                                                                                          </t>
  </si>
  <si>
    <t xml:space="preserve">Operations and Planning                                                                             </t>
  </si>
  <si>
    <t xml:space="preserve">Orgs for GL entries only                                                                            </t>
  </si>
  <si>
    <t xml:space="preserve">Osher LLI at George Mason Univ                                                                      </t>
  </si>
  <si>
    <t xml:space="preserve">Other Reserves                                                                                      </t>
  </si>
  <si>
    <t xml:space="preserve">PhD in Education Program                                                                            </t>
  </si>
  <si>
    <t xml:space="preserve">Philosophy                                                                                          </t>
  </si>
  <si>
    <t xml:space="preserve">Physics &amp; Astronomy                                                                                 </t>
  </si>
  <si>
    <t xml:space="preserve">President's Activities                                                                              </t>
  </si>
  <si>
    <t xml:space="preserve">Prince William Campus Admin                                                                         </t>
  </si>
  <si>
    <t xml:space="preserve">Prince William EPE Course Activity                                                                  </t>
  </si>
  <si>
    <t xml:space="preserve">Property Rental                                                                                     </t>
  </si>
  <si>
    <t xml:space="preserve">Provost Activities                                                                                  </t>
  </si>
  <si>
    <t xml:space="preserve">Provost Faculty Rsrch &amp; Instr Spt                                                                   </t>
  </si>
  <si>
    <t xml:space="preserve">Provost Operations                                                                                  </t>
  </si>
  <si>
    <t xml:space="preserve">Provost Other                                                                                       </t>
  </si>
  <si>
    <t xml:space="preserve">Provost Undergrad/Graduate Support                                                                  </t>
  </si>
  <si>
    <t xml:space="preserve">Psychology                                                                                          </t>
  </si>
  <si>
    <t xml:space="preserve">Public/Int'l Affairs                                                                                </t>
  </si>
  <si>
    <t xml:space="preserve">Publications                                                                                        </t>
  </si>
  <si>
    <t xml:space="preserve">ROTC                                                                                                </t>
  </si>
  <si>
    <t xml:space="preserve">Rapid Prototyping Research Center                                                                   </t>
  </si>
  <si>
    <t xml:space="preserve">Recreation Department                                                                               </t>
  </si>
  <si>
    <t xml:space="preserve">Regional Campuses                                                                                   </t>
  </si>
  <si>
    <t xml:space="preserve">Registrar                                                                                           </t>
  </si>
  <si>
    <t xml:space="preserve">Religious Studies                                                                                   </t>
  </si>
  <si>
    <t xml:space="preserve">Research &amp; Innovation Initiatives                                                                   </t>
  </si>
  <si>
    <t xml:space="preserve">Research Services                                                                                   </t>
  </si>
  <si>
    <t xml:space="preserve">Retirement of Debt                                                                                  </t>
  </si>
  <si>
    <t xml:space="preserve">Robinson Professors                                                                                 </t>
  </si>
  <si>
    <t xml:space="preserve">S-CAR Academic Admin &amp; Student Svcs                                                                 </t>
  </si>
  <si>
    <t xml:space="preserve">SBIRT                                                                                               </t>
  </si>
  <si>
    <t xml:space="preserve">SBus Academic Admin &amp; Student Svcs                                                                  </t>
  </si>
  <si>
    <t xml:space="preserve">SBus Graduate Programs                                                                              </t>
  </si>
  <si>
    <t xml:space="preserve">SBus Undergraduate Programs                                                                         </t>
  </si>
  <si>
    <t xml:space="preserve">SER Operations                                                                                      </t>
  </si>
  <si>
    <t xml:space="preserve">SSB-School of Systems Biology                                                                       </t>
  </si>
  <si>
    <t xml:space="preserve">SSPG Academic Admin &amp; Student Svcs                                                                  </t>
  </si>
  <si>
    <t xml:space="preserve">SSPG Academic Programs                                                                              </t>
  </si>
  <si>
    <t xml:space="preserve">SSPG Centers                                                                                        </t>
  </si>
  <si>
    <t xml:space="preserve">SSPG IND &amp; Pool Faculty Accts                                                                       </t>
  </si>
  <si>
    <t xml:space="preserve">SSPG Study Abroad                                                                                   </t>
  </si>
  <si>
    <t xml:space="preserve">STEM Accelerator                                                                                    </t>
  </si>
  <si>
    <t xml:space="preserve">Safety, Emergency, &amp; Ent Risk Mgmt                                                                  </t>
  </si>
  <si>
    <t xml:space="preserve">Schl Recreation,Hlth,Tourism(SRHT)                                                                  </t>
  </si>
  <si>
    <t xml:space="preserve">School of Integrative Studies                                                                       </t>
  </si>
  <si>
    <t xml:space="preserve">School of Kinesiology                                                                               </t>
  </si>
  <si>
    <t xml:space="preserve">School of Recreation,Health,Tourism                                                                 </t>
  </si>
  <si>
    <t xml:space="preserve">Senior Vice President                                                                               </t>
  </si>
  <si>
    <t xml:space="preserve">Shared Rsrch&amp; Instrument Facility                                                                   </t>
  </si>
  <si>
    <t xml:space="preserve">Social Work                                                                                         </t>
  </si>
  <si>
    <t xml:space="preserve">Sociology and Anthropology                                                                          </t>
  </si>
  <si>
    <t xml:space="preserve">Sport, Recreation, &amp; Tourism Mgmt                                                                   </t>
  </si>
  <si>
    <t xml:space="preserve">Statistics                                                                                          </t>
  </si>
  <si>
    <t xml:space="preserve">Student Acad Affairs &amp; Advising                                                                     </t>
  </si>
  <si>
    <t xml:space="preserve">Student Bar Association                                                                             </t>
  </si>
  <si>
    <t xml:space="preserve">Student Financial Aid                                                                               </t>
  </si>
  <si>
    <t xml:space="preserve">Student Health Services                                                                             </t>
  </si>
  <si>
    <t xml:space="preserve">Student Involvement                                                                                 </t>
  </si>
  <si>
    <t xml:space="preserve">Student Media Group                                                                                 </t>
  </si>
  <si>
    <t xml:space="preserve">Student Organizations                                                                               </t>
  </si>
  <si>
    <t xml:space="preserve">Student Success                                                                                     </t>
  </si>
  <si>
    <t xml:space="preserve">Student Support &amp; Advocacy CTR                                                                      </t>
  </si>
  <si>
    <t xml:space="preserve">Summer CHSS                                                                                         </t>
  </si>
  <si>
    <t xml:space="preserve">Summer Instruction                                                                                  </t>
  </si>
  <si>
    <t xml:space="preserve">Systems Engr &amp; Op Research                                                                          </t>
  </si>
  <si>
    <t xml:space="preserve">Technology Systems                                                                                  </t>
  </si>
  <si>
    <t xml:space="preserve">Theater of the First Amendment                                                                      </t>
  </si>
  <si>
    <t xml:space="preserve">Theatre                                                                                             </t>
  </si>
  <si>
    <t xml:space="preserve">Tuition                                                                                             </t>
  </si>
  <si>
    <t xml:space="preserve">UAE Campus Administration                                                                           </t>
  </si>
  <si>
    <t xml:space="preserve">UL Administration                                                                                   </t>
  </si>
  <si>
    <t xml:space="preserve">Undergrad Studies in Educ (USIE)                                                                    </t>
  </si>
  <si>
    <t xml:space="preserve">Undergraduate Education                                                                             </t>
  </si>
  <si>
    <t xml:space="preserve">Undergraduate Education Office                                                                      </t>
  </si>
  <si>
    <t xml:space="preserve">Undergraduate/Graduate Support                                                                      </t>
  </si>
  <si>
    <t xml:space="preserve">Undistributed Payroll                                                                               </t>
  </si>
  <si>
    <t xml:space="preserve">University Activities                                                                               </t>
  </si>
  <si>
    <t xml:space="preserve">University Reserves                                                                                 </t>
  </si>
  <si>
    <t xml:space="preserve">University Sustainability                                                                           </t>
  </si>
  <si>
    <t xml:space="preserve">Utilities                                                                                           </t>
  </si>
  <si>
    <t xml:space="preserve">VP Acad Innovation &amp; New Ventures                                                                   </t>
  </si>
  <si>
    <t xml:space="preserve">VP Enrollment Management                                                                            </t>
  </si>
  <si>
    <t xml:space="preserve">VP Research &amp; Economic Development                                                                  </t>
  </si>
  <si>
    <t xml:space="preserve">VP for Communications &amp; Marketing                                                                   </t>
  </si>
  <si>
    <t xml:space="preserve">VP for Gov't &amp; Community Relations                                                                  </t>
  </si>
  <si>
    <t xml:space="preserve">VPR Ops                                                                                             </t>
  </si>
  <si>
    <t xml:space="preserve">VSE Academic Admin &amp; Student Svc                                                                    </t>
  </si>
  <si>
    <t xml:space="preserve">VSE Cross Functional Programs                                                                       </t>
  </si>
  <si>
    <t xml:space="preserve">Virtual Library                                                                                     </t>
  </si>
  <si>
    <t xml:space="preserve">Washington Reg Library Consortium                                                                   </t>
  </si>
  <si>
    <t>HRSA/COVID-19 Supplement NEPQR</t>
  </si>
  <si>
    <t>VHWDA/HRSA/AHEC COVID</t>
  </si>
  <si>
    <t>NIH/JCOIN Y2 Comm Stake</t>
  </si>
  <si>
    <t>NSF/Collab/Role ER Stress Lifespan</t>
  </si>
  <si>
    <t>NOAA/Community Approach</t>
  </si>
  <si>
    <t>USDOS/Developing Youth Leadership</t>
  </si>
  <si>
    <t>NSF/Collab:Data Platform for Analys</t>
  </si>
  <si>
    <t>NOAA/Improving Weather Prediction</t>
  </si>
  <si>
    <t>NIH/Clinical Immersion/PS</t>
  </si>
  <si>
    <t>USNO/IDIQ/EXP/Fellowship Prog TO632</t>
  </si>
  <si>
    <t>USNO/IDIQ/EXP/Fellow TO632 TRAV-ODC</t>
  </si>
  <si>
    <t>MAAF/NEA/Acrobuffos</t>
  </si>
  <si>
    <t>Revenue/MAAF/NEA/Acrobuffos</t>
  </si>
  <si>
    <t>NSI/DoD-SMA Strategic Outcomes</t>
  </si>
  <si>
    <t>NOAA/Land Ocean U.S. Drought</t>
  </si>
  <si>
    <t>DARPA/Vaccinating Circuits</t>
  </si>
  <si>
    <t>UPRRP/ARO/Nonlocal PDE's</t>
  </si>
  <si>
    <t>NSF/Collab:D-ISN:Track1:Counterfeit</t>
  </si>
  <si>
    <t>UC/NASA:Mars Upper Atmosphere</t>
  </si>
  <si>
    <t>DOD/Cybersecurity Scholarship</t>
  </si>
  <si>
    <t>NSF/MLWiNS: Deep Learning</t>
  </si>
  <si>
    <t>VDOE/USDED/ASELA FY21</t>
  </si>
  <si>
    <t>DOE/Common Topological Phenomena</t>
  </si>
  <si>
    <t>NOAA/Decadal Prediction Causal</t>
  </si>
  <si>
    <t>VDOE/USDED/AIM-VA FY-21</t>
  </si>
  <si>
    <t>NSF/IPA/Toya Frank</t>
  </si>
  <si>
    <t>NOAA/SST Atlantic and Pacific basin</t>
  </si>
  <si>
    <t>DOT/NHTSA/IDIQ/Speed ADS Shuttles</t>
  </si>
  <si>
    <t>DOT/NHTSA/IDIQ/Crash Compatibility</t>
  </si>
  <si>
    <t>NASA/Soil Moisture Energy Cycle</t>
  </si>
  <si>
    <t>Mayo/NIH/ComputationFlowDiverYear10</t>
  </si>
  <si>
    <t>VDOE/USDEd/TTAC EC FY21</t>
  </si>
  <si>
    <t>VDOE/USDEd/TTAC Main FY21</t>
  </si>
  <si>
    <t>VHWDA/DHHS/HRSA/FY21 Ops AHEC</t>
  </si>
  <si>
    <t>UNL/NAS/FHWA/Sign Supports</t>
  </si>
  <si>
    <t>DOS/IUCRC/COVID Membership</t>
  </si>
  <si>
    <t>NRL/FEFLO Support 2020-2021</t>
  </si>
  <si>
    <t>CHHS/Faculty Research/Lee</t>
  </si>
  <si>
    <t>GMUF/I/ACCT Fellowships&amp;Op Support</t>
  </si>
  <si>
    <t>GMUF/VSCPA Chair</t>
  </si>
  <si>
    <t>ACTSPWC/PHF/Collaboration of Care</t>
  </si>
  <si>
    <t>Fairfax County/Gunston Cove 2020-21</t>
  </si>
  <si>
    <t>Path/Residential Treatment</t>
  </si>
  <si>
    <t>FCPS/PDS Internship Program</t>
  </si>
  <si>
    <t>PWCPS/PDS Internship Program</t>
  </si>
  <si>
    <t>Dejia Harmony/anti-SARS-CoV-2</t>
  </si>
  <si>
    <t>GMUF/Center for Psych Serv/CBTI</t>
  </si>
  <si>
    <t>WHO/Climate Change and Health</t>
  </si>
  <si>
    <t>ORAU/Explaining Chinese Coercion</t>
  </si>
  <si>
    <t>CPE/GMU FM-FY21-FM 0228 S01</t>
  </si>
  <si>
    <t>CPE/DCSEU-FY21-IFMA FM 0705 S09</t>
  </si>
  <si>
    <t>CPE/FCPS-FY21-FM 0720 S07</t>
  </si>
  <si>
    <t>IND/MEC (Keenan)</t>
  </si>
  <si>
    <t>IND/VA SBDC (Keenan)</t>
  </si>
  <si>
    <t>POOL/VA SBDC (Keenan)</t>
  </si>
  <si>
    <t>IND/VA SBDC (Susan Lee-Merrow)</t>
  </si>
  <si>
    <t>IND/VA SBDC (Aaron Miller)</t>
  </si>
  <si>
    <t>SSPG DE Reallocation</t>
  </si>
  <si>
    <t>IND/VA SBDC (ICAP)</t>
  </si>
  <si>
    <t>PTAC Match</t>
  </si>
  <si>
    <t>Mason SBDC Match</t>
  </si>
  <si>
    <t>MEC G&amp;C</t>
  </si>
  <si>
    <t>CBP SBDC G&amp;C</t>
  </si>
  <si>
    <t>Pool/MEC (Keenan)</t>
  </si>
  <si>
    <t>VA State SBDC Match</t>
  </si>
  <si>
    <t>Pool/VA State SBDC</t>
  </si>
  <si>
    <t>Indirect/Startup/Fengxiu Zhang</t>
  </si>
  <si>
    <t>IND/Startup/Mirae Kim</t>
  </si>
  <si>
    <t>IND/ Mirae Kim</t>
  </si>
  <si>
    <t>Pool/Couch</t>
  </si>
  <si>
    <t>IND/John Kotcher</t>
  </si>
  <si>
    <t>IND/Elizabeth Phillips</t>
  </si>
  <si>
    <t>CHSS FRDA Career Development Awards</t>
  </si>
  <si>
    <t>IND/Hanley</t>
  </si>
  <si>
    <t>VA State SBDC</t>
  </si>
  <si>
    <t>CBP SBDC</t>
  </si>
  <si>
    <t>12A1EA</t>
  </si>
  <si>
    <t>Center for Humanities Research</t>
  </si>
  <si>
    <t>Entrepreneur, Innov &amp; Econ Develp</t>
  </si>
  <si>
    <t>URSP VSE UCSE</t>
  </si>
  <si>
    <t>URSP CHSS Higher Ed</t>
  </si>
  <si>
    <t>Testing</t>
  </si>
  <si>
    <t>QEP 2020 - 2025</t>
  </si>
  <si>
    <t>VSE ETF Odd FY</t>
  </si>
  <si>
    <t>COS ETF Odd FY</t>
  </si>
  <si>
    <t>ITS ETF Odd FY</t>
  </si>
  <si>
    <t>CHSS ETF Odd FY</t>
  </si>
  <si>
    <t>Research ETF Odd FY</t>
  </si>
  <si>
    <t>CHSS ETF Even FY</t>
  </si>
  <si>
    <t>COS ETF Even FY</t>
  </si>
  <si>
    <t>ITS ETF Even FY</t>
  </si>
  <si>
    <t>VSE ETF Even FY</t>
  </si>
  <si>
    <t>Research ETF Even FY</t>
  </si>
  <si>
    <t>Mitchell Program Income</t>
  </si>
  <si>
    <t>CPE Administration</t>
  </si>
  <si>
    <t>CPE Contract Course Share</t>
  </si>
  <si>
    <t>Pool/CPE</t>
  </si>
  <si>
    <t>Pool/CPE Courses</t>
  </si>
  <si>
    <t>CPE Open Enroll Net (Carry Forward)</t>
  </si>
  <si>
    <t>Pool/CPE Herndon</t>
  </si>
  <si>
    <t>Pool/CPE SciTech</t>
  </si>
  <si>
    <t>CPE CEU's</t>
  </si>
  <si>
    <t>CPE Tech Advance Open Enrollment</t>
  </si>
  <si>
    <t>CPE Online Open enrollment</t>
  </si>
  <si>
    <t>CPE/AZA</t>
  </si>
  <si>
    <t>CPE Cntrct Nncrdit Fed G&amp;C</t>
  </si>
  <si>
    <t>CPE Contract Noncr Non-Fed G&amp;C</t>
  </si>
  <si>
    <t>CPE Open Enrollment</t>
  </si>
  <si>
    <t>CPE Gov Contracts OE Program</t>
  </si>
  <si>
    <t>CPE Project Mgmt OE Program</t>
  </si>
  <si>
    <t>CPE HR OE Program</t>
  </si>
  <si>
    <t>CPE Paralegal OE</t>
  </si>
  <si>
    <t>CPE Blended OE</t>
  </si>
  <si>
    <t>CPE Facilities Mgmt Certificate</t>
  </si>
  <si>
    <t>CPE IFMA FMP Credential Program</t>
  </si>
  <si>
    <t>Fac Start up CS Bo Han</t>
  </si>
  <si>
    <t>Pool/Qu</t>
  </si>
  <si>
    <t>IND/ Chul-Su Shin</t>
  </si>
  <si>
    <t>IND/ Laurie Trenary</t>
  </si>
  <si>
    <t>1840A</t>
  </si>
  <si>
    <t>GMU Writer's Circle</t>
  </si>
  <si>
    <t>Cru</t>
  </si>
  <si>
    <t>Smile Impact Society</t>
  </si>
  <si>
    <t>GMU Film Club</t>
  </si>
  <si>
    <t>Mason Art Club</t>
  </si>
  <si>
    <t>Mason DanceWorks</t>
  </si>
  <si>
    <t>Project Sunshine</t>
  </si>
  <si>
    <t>SPECTRUM</t>
  </si>
  <si>
    <t>Homeless Aid Association</t>
  </si>
  <si>
    <t>The Abrahamic Union</t>
  </si>
  <si>
    <t>Dungeons and Dragons</t>
  </si>
  <si>
    <t>SKY at GMU</t>
  </si>
  <si>
    <t>Art for a Cure</t>
  </si>
  <si>
    <t>Scientific Research Review Club</t>
  </si>
  <si>
    <t>Stock Talk</t>
  </si>
  <si>
    <t>OSLC/NIH/JPO-CM</t>
  </si>
  <si>
    <t>MSU/DOJ/Smart Suite</t>
  </si>
  <si>
    <t>Columbia University/NIH/E-CONNECT</t>
  </si>
  <si>
    <t>La Crosse/BJA/RNR</t>
  </si>
  <si>
    <t>Huntington/BJA/RNR</t>
  </si>
  <si>
    <t>FRI/NIH/MAT Utilization</t>
  </si>
  <si>
    <t>DOJ/NIJ/Rockdale County Adults</t>
  </si>
  <si>
    <t>CSG/BJA/ISI Category 2</t>
  </si>
  <si>
    <t>Alameda/DOJ/PaCE Project</t>
  </si>
  <si>
    <t>NSF/EAGER:QIA:Algorithms: Few Quib.</t>
  </si>
  <si>
    <t>UCSF/NIH/M.tuberculosis</t>
  </si>
  <si>
    <t>Maricopa County/BJA/RNR FY21</t>
  </si>
  <si>
    <t>NIH/Frequency Band Analysis</t>
  </si>
  <si>
    <t>OSU/ONR/Baleen Whale</t>
  </si>
  <si>
    <t>Vysnova/CDC/COVID Public Health</t>
  </si>
  <si>
    <t>NIH/Mycobacterium tuberculosis</t>
  </si>
  <si>
    <t>WM/NSF/SHF:Bug Report</t>
  </si>
  <si>
    <t>WM/NSF/SHF:Small:Traceability</t>
  </si>
  <si>
    <t>DoD/Prosthetic Control System</t>
  </si>
  <si>
    <t>NIH/capsid-importin alpha</t>
  </si>
  <si>
    <t>USNO/IDIQ/EXP/Fellowship Prog TO137</t>
  </si>
  <si>
    <t>USNO/IDIQ/EXP/Fellow TO137 TRAV-ODC</t>
  </si>
  <si>
    <t>COSM/NSF/Collab:Role-Based Norm</t>
  </si>
  <si>
    <t>UCAR/NASA/Extreme Precipitation</t>
  </si>
  <si>
    <t>PNL/DOD/SBIR:Origami Antibodies AA3</t>
  </si>
  <si>
    <t>NSA/Task-based Learning</t>
  </si>
  <si>
    <t>VCU/HRSA/COVID Geriatric Workforce</t>
  </si>
  <si>
    <t>NSA/Task-based Learning/PS</t>
  </si>
  <si>
    <t>DOS/Karachi Partnership</t>
  </si>
  <si>
    <t>Brightline/NIH/Virtual Reality Tool</t>
  </si>
  <si>
    <t>DOT/NHTSA/IDIQ/THOR-05F Finite</t>
  </si>
  <si>
    <t>FHI360/DOS/TEYL Global Course</t>
  </si>
  <si>
    <t>Vectare/DoD/CL/MonitoringIoTDevices</t>
  </si>
  <si>
    <t>DOS/CAR Tech Accelerator</t>
  </si>
  <si>
    <t>NSF/IPA: Jill Nelson</t>
  </si>
  <si>
    <t>FIT/NASA/SolarRadiationMagnetic</t>
  </si>
  <si>
    <t>USNO/IDIQ/EXP/Fellowship Prog TO693</t>
  </si>
  <si>
    <t>USDOS/EDGE</t>
  </si>
  <si>
    <t>ENSCO/FRA/PTCSP Support for NJT</t>
  </si>
  <si>
    <t>AmArts/NEA/Military Healing Arts</t>
  </si>
  <si>
    <t>Vignet/NIH/Covid-Care 91420-11321</t>
  </si>
  <si>
    <t>FHI360/USDOS/TEYL AY20-21</t>
  </si>
  <si>
    <t>QinetiQ/DOD/Microelectronic Sensors</t>
  </si>
  <si>
    <t>USDED/Fulbright-Hays Siegel</t>
  </si>
  <si>
    <t>UMD/DoI/Marine NJ-VA</t>
  </si>
  <si>
    <t>MBI/DOJ/RNR 2023</t>
  </si>
  <si>
    <t>NIH/R21 Race Maternal Endocrine</t>
  </si>
  <si>
    <t>FDA/IPA: Xiaoquan Zhao FY21</t>
  </si>
  <si>
    <t>SI/NASA/Digital Assistants</t>
  </si>
  <si>
    <t>VCU/HRSA/Geriatric 7/1/20-6/30/20</t>
  </si>
  <si>
    <t>NASA/NUSTAR GALAXY NGC 4178</t>
  </si>
  <si>
    <t>Trident/NASA/PPS/101520-041421</t>
  </si>
  <si>
    <t>MBI/DOJ/RNR 10/1/21-9/30/22</t>
  </si>
  <si>
    <t>MBI/DOJ/RNR 10/1/22-9/30/23</t>
  </si>
  <si>
    <t>UMD/NOAA/CISESS: JPSS Life-Cycle</t>
  </si>
  <si>
    <t>CWRU/NIH/ID Electronic Phenotypes</t>
  </si>
  <si>
    <t>UMD/FAA/Airport Infrastr Support</t>
  </si>
  <si>
    <t>CWU/NSF/Genes Division</t>
  </si>
  <si>
    <t>UMD/NOAA/CISESS: UFS Model</t>
  </si>
  <si>
    <t>UMD/NOAA/CISESS: Validating UFS</t>
  </si>
  <si>
    <t>UC/USAMRAA/Enzalutamide FY21</t>
  </si>
  <si>
    <t>UMD/NOAA/CISESS: Coupled Model</t>
  </si>
  <si>
    <t>UMD/NOAA/CISESS:Unified Forecast</t>
  </si>
  <si>
    <t>VDOE/USDED/SpecialEdCurriculum</t>
  </si>
  <si>
    <t>Predictive/NASA/Dynamics</t>
  </si>
  <si>
    <t>UMD/NOAA/CISESS: JPSS Aerosols-8120</t>
  </si>
  <si>
    <t>UMD/NOAA/CISESS: Air Surface-812020</t>
  </si>
  <si>
    <t>Smithsonian/NASA/CME</t>
  </si>
  <si>
    <t>KBSI/USAF/Weapon Systems Phase II</t>
  </si>
  <si>
    <t>CFDRC/DOD/STTR/Biomarkers Phase II</t>
  </si>
  <si>
    <t>CHSS/Ctr for Humanities Research</t>
  </si>
  <si>
    <t>CVPA/Russell/The Mural Project</t>
  </si>
  <si>
    <t>VADOC/SOARING3 E-Learning Curric.</t>
  </si>
  <si>
    <t>Nevada County/NevadaCoProbationRNR</t>
  </si>
  <si>
    <t>Prince William County/RNR</t>
  </si>
  <si>
    <t>ArlingtonCO/ACE Simulator</t>
  </si>
  <si>
    <t>Hidalgo/Texas SUSTAIN</t>
  </si>
  <si>
    <t>ASCAOC/AZ Sustain</t>
  </si>
  <si>
    <t>Delaware CJC/Reentry RNR</t>
  </si>
  <si>
    <t>UNC/NCDPS/Predictive Analytics</t>
  </si>
  <si>
    <t>Travis/RNR in Travis County</t>
  </si>
  <si>
    <t>CCC/CJTRAK RNR Training</t>
  </si>
  <si>
    <t>GMRF/Rhode Island/O/RNR Simulation</t>
  </si>
  <si>
    <t>CC/RNR</t>
  </si>
  <si>
    <t>WCADAMHSB/Wood County RNR</t>
  </si>
  <si>
    <t>GMRF/ElDorado/O/SUSTAINElDorado</t>
  </si>
  <si>
    <t>FJD/Philadelphia RNR</t>
  </si>
  <si>
    <t>CCP/RNR Complete Care Partners</t>
  </si>
  <si>
    <t>Delaware/RNR FY21</t>
  </si>
  <si>
    <t>VNPS/Gilbert's Corner habitat</t>
  </si>
  <si>
    <t>VH/Racial Terror Lynching</t>
  </si>
  <si>
    <t>HI/ I/UCRC Phase II Crypto Security</t>
  </si>
  <si>
    <t>APF/Stress Adolescent Suicide</t>
  </si>
  <si>
    <t>KUCR/Agreement for Services</t>
  </si>
  <si>
    <t>GCR/ISPY2 TRIAL Stage II/III</t>
  </si>
  <si>
    <t>Cellex/EUACovid-19 immunoassay</t>
  </si>
  <si>
    <t>SF/The Good Schools</t>
  </si>
  <si>
    <t>VADHCD/GOVA/Safely Reopen COVID</t>
  </si>
  <si>
    <t>LumiQuick/COVID19 antibody analysis</t>
  </si>
  <si>
    <t>NGS/Journey Colorful World</t>
  </si>
  <si>
    <t>VADHCD/GOVA Post COVID-19 Economy</t>
  </si>
  <si>
    <t>LMS/Crocodilian: Space University</t>
  </si>
  <si>
    <t>Trulieve/Measuring VA Impact</t>
  </si>
  <si>
    <t>NU/Inclusive Computing</t>
  </si>
  <si>
    <t>FFXC/NOVA Regional Consortium</t>
  </si>
  <si>
    <t>PWC/Mason SBDC COVID CARES</t>
  </si>
  <si>
    <t>Coil/Micro-donations for Galleries</t>
  </si>
  <si>
    <t>GMUF/Global Pop Trends</t>
  </si>
  <si>
    <t>VDOE/School Health COVID</t>
  </si>
  <si>
    <t>ASA/Precarity Uncertainty Higher Ed</t>
  </si>
  <si>
    <t>GMRF/NATO/O/IEA Prototype</t>
  </si>
  <si>
    <t>VADHCD/Displaced HospitalityCOVID19</t>
  </si>
  <si>
    <t>GMUF/First Gen Connect</t>
  </si>
  <si>
    <t>WNRI/Disruptive Technologies</t>
  </si>
  <si>
    <t>CPE/IDB-FY21-PMC 0900.E01</t>
  </si>
  <si>
    <t>CPE/FCPS-FY21-FM 0225 S18</t>
  </si>
  <si>
    <t>IND/Taxman</t>
  </si>
  <si>
    <t>University Professor/Taxman</t>
  </si>
  <si>
    <t>IND/Cntr Adv Correctional Excel</t>
  </si>
  <si>
    <t>ACE Activities and Events</t>
  </si>
  <si>
    <t>Pool/Taxman</t>
  </si>
  <si>
    <t>IND/Amy Murphy</t>
  </si>
  <si>
    <t>IND/Jennifer Lerch</t>
  </si>
  <si>
    <t>IND/Debus-Sherrill</t>
  </si>
  <si>
    <t>IND/Michael S. Bloom</t>
  </si>
  <si>
    <t>IND/Lawrence J. Cheskin</t>
  </si>
  <si>
    <t>Institute &amp; Center Administration</t>
  </si>
  <si>
    <t>Innov &amp; Community Engagement G&amp;C</t>
  </si>
  <si>
    <t>IND/Substance Use andBehavioralHlth</t>
  </si>
  <si>
    <t>Honors Reserve</t>
  </si>
  <si>
    <t>State Funded Research Clinic Resrch</t>
  </si>
  <si>
    <t>CHR Grants &amp; Contracts</t>
  </si>
  <si>
    <t>Enrollment Serv Special Projects</t>
  </si>
  <si>
    <t>IND/ Elizabeth DeMulder</t>
  </si>
  <si>
    <t>Pool/SMART Lab</t>
  </si>
  <si>
    <t>IND/Ambegaonkar, J.</t>
  </si>
  <si>
    <t>IND/ Marvin Powell</t>
  </si>
  <si>
    <t>Pool/Learning Technologies</t>
  </si>
  <si>
    <t>Pool/Ambegaonkar</t>
  </si>
  <si>
    <t>CPE-Badging Non-Credit</t>
  </si>
  <si>
    <t>Fairfax CHSS Enrollment</t>
  </si>
  <si>
    <t>IND/ Bo Yu</t>
  </si>
  <si>
    <t>IND/ Kevin Moran</t>
  </si>
  <si>
    <t>IND/ Liling Huang</t>
  </si>
  <si>
    <t>IND/ Khaled Khasawneh</t>
  </si>
  <si>
    <t>BENG Dept E&amp;G Reserve</t>
  </si>
  <si>
    <t>CYSE Dept E&amp;G Reserve</t>
  </si>
  <si>
    <t>IND/Forensics</t>
  </si>
  <si>
    <t>Grad Commonwealth COS IPN Even FY</t>
  </si>
  <si>
    <t>IND/Josephson</t>
  </si>
  <si>
    <t>IND/Exec Dev</t>
  </si>
  <si>
    <t>Lukes CRG 4VA Grant 21</t>
  </si>
  <si>
    <t>Neaves COMP 4VA Grant 21</t>
  </si>
  <si>
    <t>Schrum 4VA CRG Grant 21</t>
  </si>
  <si>
    <t>van Hoek CRG 4VA Grant 21</t>
  </si>
  <si>
    <t>Tan CRG 4VA Grant 21</t>
  </si>
  <si>
    <t>Doebel 4VA CRG Grant 21</t>
  </si>
  <si>
    <t>Urgessa CRG 4VA Grant 21</t>
  </si>
  <si>
    <t>Gingold COMP 4VA Grant 21</t>
  </si>
  <si>
    <t>Dong 4VA CRG Grant 21</t>
  </si>
  <si>
    <t>Ji CRG 4VA Grant 21</t>
  </si>
  <si>
    <t>Gkountouna CRG 4VA Grant 21</t>
  </si>
  <si>
    <t>AUCS Operating Reserves</t>
  </si>
  <si>
    <t>Bus Svcs Revenue Units Op Reserves</t>
  </si>
  <si>
    <t>Dining Board Operating Reserves</t>
  </si>
  <si>
    <t>IRO Operating Reserves</t>
  </si>
  <si>
    <t>Partnership Dining Operating Reserv</t>
  </si>
  <si>
    <t>Government Community Rel DE Realloc</t>
  </si>
  <si>
    <t>CCEE Operation &amp; Support</t>
  </si>
  <si>
    <t>CCEE Operation &amp; Programs</t>
  </si>
  <si>
    <t>Cultural Studies SOC Club</t>
  </si>
  <si>
    <t>Order of Omega</t>
  </si>
  <si>
    <t>UL Project &amp; Process Mgmt</t>
  </si>
  <si>
    <t xml:space="preserve">Ctr for Culture, Equity &amp; Empower                                                                   </t>
  </si>
  <si>
    <t xml:space="preserve">Fairfax Pool (INACTIVE)                                                                             </t>
  </si>
  <si>
    <t xml:space="preserve">Freedom Center INACTIVE                                                                             </t>
  </si>
  <si>
    <t xml:space="preserve">Intramurals/Club Sports INACTIVE                                                                    </t>
  </si>
  <si>
    <t xml:space="preserve">Rec &amp; Athlet Complex (RAC) INACTIVE                                                                 </t>
  </si>
  <si>
    <t xml:space="preserve">Skyline Fitness Center (INACTIVE)                                                                   </t>
  </si>
  <si>
    <t xml:space="preserve">Arlington/Loudoun Campuses                                                                          </t>
  </si>
  <si>
    <t xml:space="preserve">Capital Strategy and Planning                                                                       </t>
  </si>
  <si>
    <t xml:space="preserve">Ctr-Trusted, Accel Secure Computing                                                                 </t>
  </si>
  <si>
    <t xml:space="preserve">LIVE Center                                                                                         </t>
  </si>
  <si>
    <t xml:space="preserve">SciTech Campus Executive Office                                                                     </t>
  </si>
  <si>
    <t xml:space="preserve">Women and Gender Studies                                                                            </t>
  </si>
  <si>
    <t>NSF/EaSM-3</t>
  </si>
  <si>
    <t>VIMS/NOAA/Fellow: Khalid</t>
  </si>
  <si>
    <t>JHU/NIH/P30/Tuberculosis India</t>
  </si>
  <si>
    <t>KLLC/DARPA/IoT Cryptography</t>
  </si>
  <si>
    <t>VDOE/DED/VA Consortium Visual 21</t>
  </si>
  <si>
    <t>UVA/USDoEd/Project FRAME</t>
  </si>
  <si>
    <t>Argonne/DOE/Resilient Power Grid</t>
  </si>
  <si>
    <t>RER/Army/Real Estate Development</t>
  </si>
  <si>
    <t>UT/DOE/CyMan II</t>
  </si>
  <si>
    <t>UVA/NIH/e-Cigarette</t>
  </si>
  <si>
    <t>Vandberbilt/NIH/UH3 - COVID-19</t>
  </si>
  <si>
    <t>NASA/High Mountain Asia</t>
  </si>
  <si>
    <t>ValleyHealth/SAMHSA/Covid WMC-SP</t>
  </si>
  <si>
    <t>UNM/AHRQ/Covid Action Network P1</t>
  </si>
  <si>
    <t>VDOE/USDoEd/Train SpEd (DCOP) FY21</t>
  </si>
  <si>
    <t>TU/NSF/Virtual Job Assistants</t>
  </si>
  <si>
    <t>UC/NASA/3D Solar Wind Visualization</t>
  </si>
  <si>
    <t>AmArts/NEA/Veterans Ukulele Wksp</t>
  </si>
  <si>
    <t>INOVA/NIH/Loop Diuretic</t>
  </si>
  <si>
    <t>BIDMC/NIH/R21/Cocaine LEV</t>
  </si>
  <si>
    <t>VA/USTreasury/CRF FY21 03420/20400</t>
  </si>
  <si>
    <t>FHI360/US Dept of State/MOOC</t>
  </si>
  <si>
    <t>Chicago/NIH/UG COVID Testing</t>
  </si>
  <si>
    <t>VADCJS/DOJ/VSTOP 21</t>
  </si>
  <si>
    <t>USF/NSF/CRISP Type II: Framework</t>
  </si>
  <si>
    <t>NEH/Fellowship/Stephen Robertson</t>
  </si>
  <si>
    <t>VADBHDS/SAMHSA/Yr 5 SBIRT</t>
  </si>
  <si>
    <t>NASA/Mass Measurements/TESS</t>
  </si>
  <si>
    <t>UPenn/NIH/R21 Caregivers Dementia</t>
  </si>
  <si>
    <t>JPL/NASA/Precision modeling</t>
  </si>
  <si>
    <t>USNO/IDIQ/EXP/Fellowship Prog TO148</t>
  </si>
  <si>
    <t>USNO/IDIQ/EXP/Fellow TO148 TRAV-ODC</t>
  </si>
  <si>
    <t>NASA/Senegal SAR Optical Imagery</t>
  </si>
  <si>
    <t>USNO/IDIQ/EXP/Fellowship Prog TO134</t>
  </si>
  <si>
    <t>USAMRAA/HER2 phosphorylation/EGFR</t>
  </si>
  <si>
    <t>NASA/Heliosphere Data using Python</t>
  </si>
  <si>
    <t>BlackSky/IARPA/Distributed DiSSTL</t>
  </si>
  <si>
    <t>USDA/NIFA/Cloudbased bigdata</t>
  </si>
  <si>
    <t>USGS/DOI/Geospatial Information</t>
  </si>
  <si>
    <t>UCF/NIJ/AccountingforCovariates</t>
  </si>
  <si>
    <t>NOAA/NOSB/Reg. Comp. Bay Bowl</t>
  </si>
  <si>
    <t>NSF/Coll Research:False Confessions</t>
  </si>
  <si>
    <t>UNT/DOE/nanomaterials surface</t>
  </si>
  <si>
    <t>Revenue/VHWDA/DHHS/HRSA/FY21 AHEC</t>
  </si>
  <si>
    <t>NSF/Emotion Regulation</t>
  </si>
  <si>
    <t>DTG/USAID/Living Through War</t>
  </si>
  <si>
    <t>HJF/USUHS/Murtha RPPA APOLLO 20-21</t>
  </si>
  <si>
    <t>BU/EPA/Air Pollution Regulations</t>
  </si>
  <si>
    <t>NSF/Collaborative: Sea Ice</t>
  </si>
  <si>
    <t>IIE/USAID/Burma Leadership/PS</t>
  </si>
  <si>
    <t>UW-M/NSF/NANOGrav Centers</t>
  </si>
  <si>
    <t>VA/USDED/IEP Meeting Program/FY21</t>
  </si>
  <si>
    <t>NSF/CAREER: Peptide Amphiphiles</t>
  </si>
  <si>
    <t>NSF/COVID/Visualization Tool</t>
  </si>
  <si>
    <t>NASA/Open Source Platform</t>
  </si>
  <si>
    <t>Emory/NSF/Model-Parallelism</t>
  </si>
  <si>
    <t>NSF/IPA/V Rao Mulpuri</t>
  </si>
  <si>
    <t>VDOE/USDEd/Inclusive Practice in EC</t>
  </si>
  <si>
    <t>NSF/CAREER: Elastic Cloud Storage</t>
  </si>
  <si>
    <t>NSF/Motion Velocities of Stars-GRA</t>
  </si>
  <si>
    <t>UMD/NOAA/Unified Forecast</t>
  </si>
  <si>
    <t>RL/AFRL/Detection System</t>
  </si>
  <si>
    <t>NEH/Jewon Woo Hosting Support</t>
  </si>
  <si>
    <t>USIP/Consultative Support RIS</t>
  </si>
  <si>
    <t>NAIS/DHS/IsolationArchitecturePilot</t>
  </si>
  <si>
    <t>IAI/Navy/Process Optimization Tool</t>
  </si>
  <si>
    <t>DOT/FHA/IDIQ/FOIL/TO57</t>
  </si>
  <si>
    <t>MWFP/DOE/BPA/Hatchery Gene Express</t>
  </si>
  <si>
    <t>NSF/EAGER/ISN Network Analysis PS</t>
  </si>
  <si>
    <t>DOJ/NIJ/National Center on Forensic</t>
  </si>
  <si>
    <t>Emory/NSF/Deep Learning for Protein</t>
  </si>
  <si>
    <t>RTII/EPA/Landfill Training</t>
  </si>
  <si>
    <t>VADEM/FEMA/COVID Vaccine Ops</t>
  </si>
  <si>
    <t>NASA/Data-driven Forecasts</t>
  </si>
  <si>
    <t>NSF/CSBR: Transfer of Ownership</t>
  </si>
  <si>
    <t>OSU/DOD/Historical POW/MIA Agency</t>
  </si>
  <si>
    <t>NSF/Collab:D-ISN:Track1:Counter PS</t>
  </si>
  <si>
    <t>Metron/ONR/CUI/ Graph Network</t>
  </si>
  <si>
    <t>MITRE/DHS/Law Enforcement SIMEX</t>
  </si>
  <si>
    <t>USAMRAA/Antibacterial peptideESKAPE</t>
  </si>
  <si>
    <t>USC/ONR/Post-Conflict Zones</t>
  </si>
  <si>
    <t>NEA/Marching Band Study</t>
  </si>
  <si>
    <t>ASU/NSF/Ethical Issues Genome Edit</t>
  </si>
  <si>
    <t>ASU/NSF/Ethical Issues Genome PS</t>
  </si>
  <si>
    <t>Harvard/EPA/AirPolutionMixtures</t>
  </si>
  <si>
    <t>DTRA/Complex Multi- CLIN 5</t>
  </si>
  <si>
    <t>UNC/NIH/Styrene and BTEX Exposure</t>
  </si>
  <si>
    <t>DOD/Ultrasound Imaging Patch</t>
  </si>
  <si>
    <t>NEH/Endangered Language Resources</t>
  </si>
  <si>
    <t>NSF/Collab:Improving Worker Safety</t>
  </si>
  <si>
    <t>Clemson/NIH/Development CDS</t>
  </si>
  <si>
    <t>UConn/NOAA/Seaweed Aquaculture</t>
  </si>
  <si>
    <t>Sandia/DOE/Hypersonic Vehicles</t>
  </si>
  <si>
    <t>Vignet/NIH/Covid-Care Phase 2</t>
  </si>
  <si>
    <t>AFRL/DURIP - Optimization Learning</t>
  </si>
  <si>
    <t>VTRC/USDOT/Android Platform</t>
  </si>
  <si>
    <t>PSU/USDOT/UTCAmendment8</t>
  </si>
  <si>
    <t>UW/NIH/Radiology Impact Analysis</t>
  </si>
  <si>
    <t>NSF/Collaborative/D3SC: CDS&amp;E</t>
  </si>
  <si>
    <t>NSF/Collaborative/D3SC: CDS&amp;E/PS</t>
  </si>
  <si>
    <t>NSF/I-Corps/In Silico</t>
  </si>
  <si>
    <t>ARI/CUI/LeaderDev/CLIN2/93021-92922</t>
  </si>
  <si>
    <t>VDOE/USDEd/Inclusive Practice EC 21</t>
  </si>
  <si>
    <t>NOAA/Community Emission TestbedNCET</t>
  </si>
  <si>
    <t>SBA/SBDC/State CY21</t>
  </si>
  <si>
    <t>NSF/Retaining new STEM educators</t>
  </si>
  <si>
    <t>NSF/Retaining new STEM educators/PS</t>
  </si>
  <si>
    <t>LOC/Applying Machine Learning Model</t>
  </si>
  <si>
    <t>UPRRP/ARMY/Nonlocal PDEs: Modeling</t>
  </si>
  <si>
    <t>Trident/NASA/PPS/041521-081421</t>
  </si>
  <si>
    <t>UVA/NSF/Louis Stokes Alliance21</t>
  </si>
  <si>
    <t>UVA/NSF/Louis Stokes Alliance/PS21</t>
  </si>
  <si>
    <t>FEMA/COVID Safe Opening &amp; Operation</t>
  </si>
  <si>
    <t>ONDCP/HIDTA Operations 21</t>
  </si>
  <si>
    <t>NSF/Collab CNS 360 Video Share/PS</t>
  </si>
  <si>
    <t>NSF/CAREER:DebuggingMentalModels/PS</t>
  </si>
  <si>
    <t>UChicago Argonne/DOE/Topo 2021</t>
  </si>
  <si>
    <t>SBA/SBDC/Leesburg CY21</t>
  </si>
  <si>
    <t>SBA/SBDC/Fairfax CY21</t>
  </si>
  <si>
    <t>SBA/SBDC/Mason CY21</t>
  </si>
  <si>
    <t>NSF/Expanding MaritimeTradeRoute/PS</t>
  </si>
  <si>
    <t>UPenn/ARO/Heterogeneous Swarms</t>
  </si>
  <si>
    <t>NSF/Situated Algorithmic Think/PS</t>
  </si>
  <si>
    <t>DOT/FHA/IDIQ/FOIL/TO59</t>
  </si>
  <si>
    <t>UCF/NSF/REUSite GIS Citizen Science</t>
  </si>
  <si>
    <t>GDIT/EPA/Emissions: 2020 NEI</t>
  </si>
  <si>
    <t>PRSTRT/DOC/Resiliency Business Y2</t>
  </si>
  <si>
    <t>MIC/ONR/LaserShockPeening</t>
  </si>
  <si>
    <t>BEA/DOE/Aromatization Natural Gas</t>
  </si>
  <si>
    <t>NIH/Cytosolic Access and DNA</t>
  </si>
  <si>
    <t>USUHS/EMDP2/Cohort7-Summer 2021</t>
  </si>
  <si>
    <t>USUHS/EMDP2/Cohort7-Graduate 21-22</t>
  </si>
  <si>
    <t>NSF/Thermodynamics of Interfaces</t>
  </si>
  <si>
    <t>PSU/USDOT/UTCAmendment9</t>
  </si>
  <si>
    <t>SUNY/NIH/PFAS Drinking Water</t>
  </si>
  <si>
    <t>FIU/DOT/ABC Bridges</t>
  </si>
  <si>
    <t>PerducoGroup/DoD/SAFE-SIM</t>
  </si>
  <si>
    <t>CPE/Smithsonian-FY21-FM 0225 F19</t>
  </si>
  <si>
    <t>CPE/Smithsonian-FY21-FM 0228 S02</t>
  </si>
  <si>
    <t>CPE/CWB USCG-FY21-PELA 0301 E01</t>
  </si>
  <si>
    <t>CPE/Smithsonian-FY21-FM 0224 S17</t>
  </si>
  <si>
    <t>CHSS/FRDA/Adams FY21</t>
  </si>
  <si>
    <t>CHSS/FRDA/Lee FY21</t>
  </si>
  <si>
    <t>CHHS/Wojtusiak/COVID19Research</t>
  </si>
  <si>
    <t>CHHS/Matto/FY21/PilotVirtualReality</t>
  </si>
  <si>
    <t>CHHS/Hines/Suicidal Behaviors</t>
  </si>
  <si>
    <t>CHHS/Goldberg/Decision Tool</t>
  </si>
  <si>
    <t>CHSS/FRDA/Hurley FY21</t>
  </si>
  <si>
    <t>CHHS/Cleaveland/COVID-19 Latinos</t>
  </si>
  <si>
    <t>CHHS/Alemi/In-Home COVID Testing</t>
  </si>
  <si>
    <t>CAHMP/Singh/AI Sub-Sharan Africa</t>
  </si>
  <si>
    <t>CAHMP/Purohit/ScamBuster</t>
  </si>
  <si>
    <t>CAHMP/Yu/VR Training</t>
  </si>
  <si>
    <t>CAHMP/Chung/Context-Aware</t>
  </si>
  <si>
    <t>C-RASC/Maggioni/Coastal Hazards</t>
  </si>
  <si>
    <t>C-RASC/Pham/Disparities/COVID-19</t>
  </si>
  <si>
    <t>C-RASC/Ji/Network Approach</t>
  </si>
  <si>
    <t>C-RASC/Furst/Urban Water</t>
  </si>
  <si>
    <t>GMUF/Peacemaking Practice</t>
  </si>
  <si>
    <t>TruGenomix/Analysis of SARS-CoV-2</t>
  </si>
  <si>
    <t>Rufford Found/ Fellowship:Barriga</t>
  </si>
  <si>
    <t>UB/Impacts of Giving Trends</t>
  </si>
  <si>
    <t>JFF/HF/Profiles into Practice</t>
  </si>
  <si>
    <t>NANN/Kutahyalioglu Implem Barriers</t>
  </si>
  <si>
    <t>Noble/Collab Noble Life Sci</t>
  </si>
  <si>
    <t>SRF/Cred Deterrence Cross-Strait</t>
  </si>
  <si>
    <t>PsiChi/Stress Adolescent Suicide</t>
  </si>
  <si>
    <t>VRIF/CCI AISLE</t>
  </si>
  <si>
    <t>APS/SRO</t>
  </si>
  <si>
    <t>VDH/MAP Clinic COVID</t>
  </si>
  <si>
    <t>TECRO/Taiwan Studies 2020-25</t>
  </si>
  <si>
    <t>VDOE/Spec Ed Curriculum FY21</t>
  </si>
  <si>
    <t>Kresge/2021 Medical Consortium</t>
  </si>
  <si>
    <t>GMUF/Complexity Proteus Fdn</t>
  </si>
  <si>
    <t>Dejia Harmony/COVID-19 Mouse Model</t>
  </si>
  <si>
    <t>Inova/VDH/Covid Serology Study</t>
  </si>
  <si>
    <t>Seattle/ABSPY Crime Data</t>
  </si>
  <si>
    <t>NIHCM/Covid Chronic Condition Care</t>
  </si>
  <si>
    <t>AACE/Mississippi Witness Project</t>
  </si>
  <si>
    <t>MRCSB/RNR Service</t>
  </si>
  <si>
    <t>LKFLT/Collecting Together Covid</t>
  </si>
  <si>
    <t>Helsinki/Transformative Processes</t>
  </si>
  <si>
    <t>GMUF/Kaiser/O/NOVA Network</t>
  </si>
  <si>
    <t>HMA/VADMAS/SUD Experts</t>
  </si>
  <si>
    <t>CHRB/Antidepressant Select AI</t>
  </si>
  <si>
    <t>CLSFF/Collecting Together Covid</t>
  </si>
  <si>
    <t>RBF/Collecting Together Covid</t>
  </si>
  <si>
    <t>NYU/RWJF/ Health Surveillance 3:0</t>
  </si>
  <si>
    <t>GMUF/Amazon-Mason PD Experience</t>
  </si>
  <si>
    <t>VRIF/RSA-DC Building</t>
  </si>
  <si>
    <t>ITIF/BASC/Clean Energy 2020</t>
  </si>
  <si>
    <t>ACEER/Fellow:Brian Griffiths</t>
  </si>
  <si>
    <t>TAU/Privacy and Secure Computation</t>
  </si>
  <si>
    <t>BAC/Artificial Intelligence</t>
  </si>
  <si>
    <t>NJSGC/NJDEP/Barnegat Bay 2020-2021</t>
  </si>
  <si>
    <t>Healgen/FDAEUA COVID19 A/B Rapid</t>
  </si>
  <si>
    <t>WCMHSB/21 Wood County RNR</t>
  </si>
  <si>
    <t>TP/Therapeutic COVID-19 Mouse Model</t>
  </si>
  <si>
    <t>Wayne/IFSS/Recovery Works Eval</t>
  </si>
  <si>
    <t>Cornell/PivAdv:BreakThroughTechMain</t>
  </si>
  <si>
    <t>Cornell/CogFdn:BreakThroughTechSml</t>
  </si>
  <si>
    <t>VRIF/CCI Undeleted</t>
  </si>
  <si>
    <t>GMUF/NVHF/21 Med Assisted Therapy</t>
  </si>
  <si>
    <t>VTARC/Smart Warehouse Prototype</t>
  </si>
  <si>
    <t>Noble/Collab Noble Life Sci Animal</t>
  </si>
  <si>
    <t>VRIF/CCI UserCentricPrivacyControls</t>
  </si>
  <si>
    <t>VRIF/CCI ReconfigIntelligentSurface</t>
  </si>
  <si>
    <t>VRIF/CCI 5G MEC-Enhanced C-V2X</t>
  </si>
  <si>
    <t>VDOE/ClinicalFacultyProgram20-21</t>
  </si>
  <si>
    <t>APA/Mixed Methods Exploration</t>
  </si>
  <si>
    <t>GMUF/Shukla Doctoral Fellowship</t>
  </si>
  <si>
    <t>Healion/HB-121 challen. SARS-CoV-2</t>
  </si>
  <si>
    <t>TP/Cannabinoids HIV-1 infected21-22</t>
  </si>
  <si>
    <t>MC/Continuous Privacy</t>
  </si>
  <si>
    <t>VBHRC/(GERD) MIMO</t>
  </si>
  <si>
    <t>GMUF/Mouse Models Acute Viral</t>
  </si>
  <si>
    <t>OAS/Teacher Engagement, Advocacy</t>
  </si>
  <si>
    <t>VRIF/CCI C3-5GPG: Com and Control</t>
  </si>
  <si>
    <t>RIF/CCIUserCentricPrivacyControl/PS</t>
  </si>
  <si>
    <t>VADHCD/GOVA Technical Asst. Task 3</t>
  </si>
  <si>
    <t>VRIF/CCI Privacy Publicy Sensors</t>
  </si>
  <si>
    <t>NEC/Bioprospecting Coral Peptidome</t>
  </si>
  <si>
    <t>WBFC/Castrating parasites crab host</t>
  </si>
  <si>
    <t>AKMI/Kuhaimi Bollard System Design</t>
  </si>
  <si>
    <t>GMUF/RAM House Data</t>
  </si>
  <si>
    <t>OGC/GMU Participation in Testbed 17</t>
  </si>
  <si>
    <t>EF/4C Core Funding 21</t>
  </si>
  <si>
    <t>RWJF/Climate &amp; Health Groups</t>
  </si>
  <si>
    <t>RWJF/Climate &amp; Health Consultants</t>
  </si>
  <si>
    <t>GMUF/SEOR</t>
  </si>
  <si>
    <t>GMUF/Anastasopoulos</t>
  </si>
  <si>
    <t>GMUF/Dynamic Models for Resilience</t>
  </si>
  <si>
    <t>VRIF/CCI RAN Resource Mgmt System</t>
  </si>
  <si>
    <t>VRIF/CCI Lattice Based Candidates</t>
  </si>
  <si>
    <t>ArlingtonCO/ACE Simulator FY 21-24</t>
  </si>
  <si>
    <t>VRIF/CCICybersecurityandResiliency</t>
  </si>
  <si>
    <t>CCI/Cyber Startups</t>
  </si>
  <si>
    <t>GMUF/Osterweil</t>
  </si>
  <si>
    <t>Loudoun/MEC-Leesburg FY21</t>
  </si>
  <si>
    <t>Loudoun/SBDC-Loudoun FY21 Incub</t>
  </si>
  <si>
    <t>PSR/Medical Consortium Climate Heal</t>
  </si>
  <si>
    <t>VRIF/CCI Fellow: Wijesekera</t>
  </si>
  <si>
    <t>GMUF/STEM for Teachers</t>
  </si>
  <si>
    <t>GMUF/Cheng</t>
  </si>
  <si>
    <t>GMUF/Chen, Songqing</t>
  </si>
  <si>
    <t>GMUF/NVHF/22 Med Assisted Therapy</t>
  </si>
  <si>
    <t>CPE/VSE-Perspecta-FY21-PEVS 0100E10</t>
  </si>
  <si>
    <t>CPE/FCPS-FY21-FM 0405 S06</t>
  </si>
  <si>
    <t>CPE/Force 3-FY21-CFG 0900 S03</t>
  </si>
  <si>
    <t>CPE/VSE KINGS-FY21-PEVS 0100 E09</t>
  </si>
  <si>
    <t>CPE/FCPS-FY21-FM 0401 S24</t>
  </si>
  <si>
    <t>Gov Emergency Educ Relief Fund 0341</t>
  </si>
  <si>
    <t>CRRSAA - Students</t>
  </si>
  <si>
    <t>GearUp Scholarship</t>
  </si>
  <si>
    <t>IND/Heather T. Roberts</t>
  </si>
  <si>
    <t>IND/Hannah Torres</t>
  </si>
  <si>
    <t>IND/Cameron Shaw</t>
  </si>
  <si>
    <t>Schar Undergraduate Scholars</t>
  </si>
  <si>
    <t>Pool/Jeannette Chapman</t>
  </si>
  <si>
    <t>CNPSE Grants &amp; Contracts</t>
  </si>
  <si>
    <t>IND/CNPSE</t>
  </si>
  <si>
    <t>Pool/Mason SBDC</t>
  </si>
  <si>
    <t>IND/Lawrey</t>
  </si>
  <si>
    <t>IND/Clayborne</t>
  </si>
  <si>
    <t>IND/Lee Solomon</t>
  </si>
  <si>
    <t>CHSS Pub Rel St Soc of Amer (PRSSA)</t>
  </si>
  <si>
    <t>IND/Kim</t>
  </si>
  <si>
    <t>Pool/Salerno</t>
  </si>
  <si>
    <t>IND/DeCesar</t>
  </si>
  <si>
    <t>IND/ Justin Ramsdell</t>
  </si>
  <si>
    <t>SIS Trip Fees</t>
  </si>
  <si>
    <t>SIS Self-Funded Activities</t>
  </si>
  <si>
    <t>Inst. for Immigration Research G&amp;C</t>
  </si>
  <si>
    <t>IND/Haymond Still</t>
  </si>
  <si>
    <t>Pool/Sutter, Rebecca</t>
  </si>
  <si>
    <t>School of Nursing - AHEC Revenue</t>
  </si>
  <si>
    <t>IND/Kyeung Oh</t>
  </si>
  <si>
    <t>IND/Hua Min</t>
  </si>
  <si>
    <t>Chanethom French Corp STIP 21</t>
  </si>
  <si>
    <t>IND/ISE</t>
  </si>
  <si>
    <t>Cheskin COVID-19 Impact STIP 22</t>
  </si>
  <si>
    <t>Berger Black Lives STIP 22</t>
  </si>
  <si>
    <t>URSP CHHS GCH</t>
  </si>
  <si>
    <t>Gring-Pemble LAB Problems STIP 22</t>
  </si>
  <si>
    <t>Banville STEM Ed in K-12 STIP 22</t>
  </si>
  <si>
    <t>Kavak Human Behavior STIP 22</t>
  </si>
  <si>
    <t>URSP CEHD SRTM</t>
  </si>
  <si>
    <t>URSP VSE IST</t>
  </si>
  <si>
    <t>LIVE Center</t>
  </si>
  <si>
    <t>MicroFabrication Facility</t>
  </si>
  <si>
    <t>Pool/School of Kinesiology</t>
  </si>
  <si>
    <t>Carter School Undergraduate Program</t>
  </si>
  <si>
    <t>IND/Carter</t>
  </si>
  <si>
    <t>Carter Summer</t>
  </si>
  <si>
    <t>Carter School Certificate Program</t>
  </si>
  <si>
    <t>Carter School Graduate Program</t>
  </si>
  <si>
    <t>Carter School Institutional GradAid</t>
  </si>
  <si>
    <t>Carter School Contract Share</t>
  </si>
  <si>
    <t>Carter School Conf Event Activity</t>
  </si>
  <si>
    <t>Carter School Mason Online</t>
  </si>
  <si>
    <t>IND/Transforming the Mind for peace</t>
  </si>
  <si>
    <t>IND/ Transitioning Justice</t>
  </si>
  <si>
    <t>IND/Peace Engineering</t>
  </si>
  <si>
    <t>IND/ RSDM</t>
  </si>
  <si>
    <t>Pool/Carter School</t>
  </si>
  <si>
    <t>IND/Allen</t>
  </si>
  <si>
    <t>Carter School Publications</t>
  </si>
  <si>
    <t>Carter School Development</t>
  </si>
  <si>
    <t>Carter School Visiting Scholars</t>
  </si>
  <si>
    <t>Carter School Student Recruitment</t>
  </si>
  <si>
    <t>Carter School Director Office Admin</t>
  </si>
  <si>
    <t>Carter School Graduate Admissions</t>
  </si>
  <si>
    <t>Watershed Literary Center G&amp;C</t>
  </si>
  <si>
    <t>CPE-ProTrain Open Enrollment NC</t>
  </si>
  <si>
    <t>IND/ Brett Hunter</t>
  </si>
  <si>
    <t>Fac Start-up STATS Kepplinger,David</t>
  </si>
  <si>
    <t>Pool/Crissman</t>
  </si>
  <si>
    <t>IND/ Lucas Henneman</t>
  </si>
  <si>
    <t>Pool/Venigalla</t>
  </si>
  <si>
    <t>Pool/Marcu</t>
  </si>
  <si>
    <t>Pool/Learning Agents Center</t>
  </si>
  <si>
    <t>IND/ David Rosenblum</t>
  </si>
  <si>
    <t>Pool/White, Elizabeth</t>
  </si>
  <si>
    <t>IND/ Antonios Anastasopoulos</t>
  </si>
  <si>
    <t>IND/ Sanmay Das</t>
  </si>
  <si>
    <t>Fac Start-up SEOR Raz, Ali</t>
  </si>
  <si>
    <t>IND/Edward Huang</t>
  </si>
  <si>
    <t>IND/ Art Pyster</t>
  </si>
  <si>
    <t>IND/ Shima Mohebbi</t>
  </si>
  <si>
    <t>Pool/Sasan, Avesta</t>
  </si>
  <si>
    <t>CEC Diversity Inclusive Excellence</t>
  </si>
  <si>
    <t>IND/ Ali Raz</t>
  </si>
  <si>
    <t>IND/ Sungsoo Hong</t>
  </si>
  <si>
    <t>IND/ Myeong Lee</t>
  </si>
  <si>
    <t>IND/ Mehdi Amiri Darehbidi</t>
  </si>
  <si>
    <t>IND/ Daigo Shishika</t>
  </si>
  <si>
    <t>IND/Ctr-TrustedAccelSecureComputing</t>
  </si>
  <si>
    <t>Ctr-TrustedAccelSecureComputing G&amp;C</t>
  </si>
  <si>
    <t>COS Diversity Initiatives</t>
  </si>
  <si>
    <t>Forensics Grants &amp; Contracts</t>
  </si>
  <si>
    <t>COS Seed Carbonyl Compounds</t>
  </si>
  <si>
    <t>COS Seed Emergent Phenomena</t>
  </si>
  <si>
    <t>COS Seed Wound Healing</t>
  </si>
  <si>
    <t>COS Seed Antimicrobial Peptide</t>
  </si>
  <si>
    <t>IND/Mathur</t>
  </si>
  <si>
    <t>IND/DiZinno</t>
  </si>
  <si>
    <t>IND/Falsetti</t>
  </si>
  <si>
    <t>IND/Caballero-Gill</t>
  </si>
  <si>
    <t>IND/Baek</t>
  </si>
  <si>
    <t>IND/Tang, Youhua</t>
  </si>
  <si>
    <t>GEWEX Events</t>
  </si>
  <si>
    <t>IND/Bell</t>
  </si>
  <si>
    <t>SBus PhD Program</t>
  </si>
  <si>
    <t>Masters in Finance</t>
  </si>
  <si>
    <t>IND/GovCon</t>
  </si>
  <si>
    <t>IND/ Gerald Hanweck</t>
  </si>
  <si>
    <t>IND/ Long Chen</t>
  </si>
  <si>
    <t>IND/ Steve Pilloff</t>
  </si>
  <si>
    <t>IND/ Eric Lofgren</t>
  </si>
  <si>
    <t>IND/ J.K. Aier</t>
  </si>
  <si>
    <t>IND/ John Jerry McGinn</t>
  </si>
  <si>
    <t>Center for Retail Transformation</t>
  </si>
  <si>
    <t>IND/B4BW</t>
  </si>
  <si>
    <t>IND/Magro</t>
  </si>
  <si>
    <t>Business for a Better World</t>
  </si>
  <si>
    <t>4-VA Initiatives</t>
  </si>
  <si>
    <t>Parsons 4VA Comp Grant 21</t>
  </si>
  <si>
    <t>Shehu 4VA Comp Grant 21</t>
  </si>
  <si>
    <t>Office of University Ombudsperson</t>
  </si>
  <si>
    <t>Travel Advances</t>
  </si>
  <si>
    <t>University Business Consulting UBC</t>
  </si>
  <si>
    <t>Capital Strategy and Planning</t>
  </si>
  <si>
    <t>Retail Dining Vending</t>
  </si>
  <si>
    <t>Pool/Zobel</t>
  </si>
  <si>
    <t>PW Lab Allowance (REMB) (inactive)</t>
  </si>
  <si>
    <t>PlannedParenthood Generation Action</t>
  </si>
  <si>
    <t>Data Science &amp; Computation Society</t>
  </si>
  <si>
    <t>GMU Central Asia &amp; Caucasus</t>
  </si>
  <si>
    <t>School of Systems Biology Graduate</t>
  </si>
  <si>
    <t>Inclusive Network of Creatives</t>
  </si>
  <si>
    <t>International Friends Mason</t>
  </si>
  <si>
    <t>Black Justice Association</t>
  </si>
  <si>
    <t>Mason Musicians of Color</t>
  </si>
  <si>
    <t>Internatl Student Mentorship Prgrm</t>
  </si>
  <si>
    <t>Allied Health Professions</t>
  </si>
  <si>
    <t>Girl Up at GMU</t>
  </si>
  <si>
    <t>PatriotXR</t>
  </si>
  <si>
    <t>Higher Ed Student Association GMU</t>
  </si>
  <si>
    <t>The Hygge Project</t>
  </si>
  <si>
    <t>Mason EFFORT</t>
  </si>
  <si>
    <t>GMU MindVersity</t>
  </si>
  <si>
    <t>Student Conduct 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</si>
</sst>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\-mmm\-yyyy;@"/>
    <numFmt numFmtId="166" formatCode="#\-#####"/>
    <numFmt numFmtId="167" formatCode="&quot;$&quot;#,##0.00"/>
    <numFmt numFmtId="168" formatCode="000000"/>
  </numFmts>
  <fonts count="36">
    <font>
      <sz val="8"/>
      <name val="Arial"/>
    </font>
    <font>
      <sz val="8"/>
      <name val="Arial"/>
      <family val="2"/>
    </font>
    <font>
      <b/>
      <u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10"/>
      <name val="Arial Narrow"/>
      <family val="2"/>
    </font>
    <font>
      <b/>
      <u/>
      <sz val="8"/>
      <name val="Arial"/>
      <family val="2"/>
    </font>
    <font>
      <sz val="8"/>
      <name val="Arial"/>
      <family val="2"/>
    </font>
    <font>
      <sz val="9"/>
      <color indexed="10"/>
      <name val="Arial Narrow"/>
      <family val="2"/>
    </font>
    <font>
      <sz val="18"/>
      <name val="Arial Narrow"/>
      <family val="2"/>
    </font>
    <font>
      <b/>
      <sz val="10"/>
      <color indexed="10"/>
      <name val="Arial Narrow"/>
      <family val="2"/>
    </font>
    <font>
      <b/>
      <u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10"/>
      <name val="Arial Unicode MS"/>
      <family val="2"/>
    </font>
    <font>
      <sz val="10"/>
      <color indexed="10"/>
      <name val="Arial Narrow"/>
      <family val="2"/>
    </font>
    <font>
      <b/>
      <sz val="10"/>
      <color rgb="FFFF0000"/>
      <name val="Arial Narrow"/>
      <family val="2"/>
    </font>
    <font>
      <sz val="14"/>
      <color rgb="FFFF0000"/>
      <name val="Arial Narrow"/>
      <family val="2"/>
    </font>
    <font>
      <sz val="11"/>
      <color rgb="FFFF0000"/>
      <name val="Arial Narrow"/>
      <family val="2"/>
    </font>
    <font>
      <b/>
      <sz val="10"/>
      <color theme="1" tint="0.499984740745262"/>
      <name val="Arial Narrow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rgb="FFFF0000"/>
      </left>
      <right style="thin">
        <color indexed="23"/>
      </right>
      <top style="thin">
        <color indexed="23"/>
      </top>
      <bottom/>
      <diagonal/>
    </border>
    <border>
      <left/>
      <right style="medium">
        <color rgb="FFFF0000"/>
      </right>
      <top style="thin">
        <color indexed="23"/>
      </top>
      <bottom/>
      <diagonal/>
    </border>
    <border>
      <left style="medium">
        <color rgb="FFFF0000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rgb="FFFF0000"/>
      </right>
      <top/>
      <bottom style="thin">
        <color indexed="23"/>
      </bottom>
      <diagonal/>
    </border>
    <border>
      <left style="medium">
        <color rgb="FFFF0000"/>
      </left>
      <right style="thin">
        <color indexed="23"/>
      </right>
      <top/>
      <bottom style="medium">
        <color rgb="FFFF0000"/>
      </bottom>
      <diagonal/>
    </border>
    <border>
      <left style="thin">
        <color indexed="23"/>
      </left>
      <right/>
      <top/>
      <bottom style="medium">
        <color rgb="FFFF0000"/>
      </bottom>
      <diagonal/>
    </border>
    <border>
      <left style="thin">
        <color indexed="23"/>
      </left>
      <right style="thin">
        <color indexed="23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indexed="23"/>
      </bottom>
      <diagonal/>
    </border>
    <border>
      <left/>
      <right/>
      <top style="medium">
        <color rgb="FFFF0000"/>
      </top>
      <bottom style="thin">
        <color indexed="23"/>
      </bottom>
      <diagonal/>
    </border>
    <border>
      <left/>
      <right style="medium">
        <color rgb="FFFF0000"/>
      </right>
      <top style="medium">
        <color rgb="FFFF0000"/>
      </top>
      <bottom style="thin">
        <color indexed="2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3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1" fillId="0" borderId="0" xfId="0" applyFont="1" applyProtection="1"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5" fillId="0" borderId="0" xfId="0" quotePrefix="1" applyFont="1" applyFill="1" applyBorder="1" applyAlignment="1" applyProtection="1">
      <alignment horizontal="left" vertical="top"/>
      <protection hidden="1"/>
    </xf>
    <xf numFmtId="43" fontId="5" fillId="0" borderId="0" xfId="0" applyNumberFormat="1" applyFont="1" applyFill="1" applyBorder="1" applyAlignment="1" applyProtection="1">
      <alignment horizontal="left" vertical="top"/>
      <protection hidden="1"/>
    </xf>
    <xf numFmtId="0" fontId="6" fillId="0" borderId="0" xfId="0" applyFont="1" applyFill="1" applyBorder="1" applyProtection="1">
      <protection hidden="1"/>
    </xf>
    <xf numFmtId="0" fontId="0" fillId="0" borderId="0" xfId="0" quotePrefix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9" fontId="0" fillId="0" borderId="0" xfId="0" applyNumberFormat="1" applyFill="1" applyBorder="1" applyAlignment="1" applyProtection="1">
      <alignment horizontal="center" vertical="center"/>
      <protection hidden="1"/>
    </xf>
    <xf numFmtId="43" fontId="0" fillId="0" borderId="0" xfId="1" applyFont="1" applyAlignment="1" applyProtection="1">
      <alignment vertical="center"/>
      <protection hidden="1"/>
    </xf>
    <xf numFmtId="0" fontId="0" fillId="0" borderId="0" xfId="0" quotePrefix="1" applyFill="1" applyBorder="1" applyAlignment="1" applyProtection="1">
      <alignment horizontal="left"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11" fillId="0" borderId="0" xfId="0" quotePrefix="1" applyFont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quotePrefix="1" applyFont="1" applyFill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center" vertical="top" wrapText="1"/>
      <protection hidden="1"/>
    </xf>
    <xf numFmtId="0" fontId="10" fillId="0" borderId="3" xfId="0" applyFont="1" applyBorder="1" applyAlignment="1" applyProtection="1">
      <alignment horizontal="center" vertical="top" wrapText="1"/>
      <protection hidden="1"/>
    </xf>
    <xf numFmtId="0" fontId="10" fillId="0" borderId="4" xfId="0" applyFont="1" applyBorder="1" applyAlignment="1" applyProtection="1">
      <alignment horizontal="center" vertical="top" wrapText="1"/>
      <protection hidden="1"/>
    </xf>
    <xf numFmtId="0" fontId="12" fillId="0" borderId="5" xfId="0" applyFont="1" applyBorder="1" applyAlignment="1" applyProtection="1">
      <alignment horizontal="center" vertical="top" wrapText="1"/>
      <protection hidden="1"/>
    </xf>
    <xf numFmtId="165" fontId="12" fillId="0" borderId="0" xfId="0" applyNumberFormat="1" applyFont="1" applyBorder="1" applyAlignment="1" applyProtection="1">
      <alignment horizontal="center" vertical="top" wrapText="1"/>
      <protection hidden="1"/>
    </xf>
    <xf numFmtId="165" fontId="12" fillId="0" borderId="5" xfId="0" applyNumberFormat="1" applyFont="1" applyBorder="1" applyAlignment="1" applyProtection="1">
      <alignment horizontal="center" vertical="top" wrapText="1"/>
      <protection hidden="1"/>
    </xf>
    <xf numFmtId="0" fontId="0" fillId="0" borderId="6" xfId="0" applyFill="1" applyBorder="1" applyAlignment="1" applyProtection="1">
      <alignment vertical="center"/>
      <protection hidden="1"/>
    </xf>
    <xf numFmtId="0" fontId="10" fillId="0" borderId="7" xfId="0" applyFont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horizontal="center" vertical="center"/>
      <protection hidden="1"/>
    </xf>
    <xf numFmtId="0" fontId="14" fillId="0" borderId="9" xfId="0" applyFont="1" applyFill="1" applyBorder="1" applyAlignment="1" applyProtection="1">
      <alignment horizontal="center" vertical="center"/>
      <protection hidden="1"/>
    </xf>
    <xf numFmtId="10" fontId="1" fillId="0" borderId="1" xfId="3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13" fillId="0" borderId="0" xfId="0" quotePrefix="1" applyFont="1" applyFill="1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vertical="center"/>
      <protection hidden="1"/>
    </xf>
    <xf numFmtId="164" fontId="0" fillId="0" borderId="10" xfId="0" applyNumberFormat="1" applyBorder="1" applyProtection="1"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9" fontId="0" fillId="0" borderId="0" xfId="3" applyFont="1"/>
    <xf numFmtId="10" fontId="0" fillId="0" borderId="0" xfId="3" applyNumberFormat="1" applyFont="1"/>
    <xf numFmtId="9" fontId="20" fillId="0" borderId="0" xfId="3" applyFont="1" applyAlignment="1">
      <alignment horizontal="center"/>
    </xf>
    <xf numFmtId="0" fontId="21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>
      <alignment vertical="center"/>
    </xf>
    <xf numFmtId="0" fontId="21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 vertical="center"/>
      <protection hidden="1"/>
    </xf>
    <xf numFmtId="43" fontId="0" fillId="0" borderId="0" xfId="1" applyFont="1" applyFill="1" applyBorder="1" applyAlignment="1" applyProtection="1">
      <alignment vertical="center"/>
      <protection hidden="1"/>
    </xf>
    <xf numFmtId="43" fontId="21" fillId="0" borderId="0" xfId="0" applyNumberFormat="1" applyFont="1" applyAlignment="1" applyProtection="1">
      <alignment vertical="center"/>
      <protection hidden="1"/>
    </xf>
    <xf numFmtId="164" fontId="0" fillId="0" borderId="0" xfId="0" applyNumberFormat="1" applyFill="1" applyProtection="1"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10" fillId="0" borderId="8" xfId="0" applyFont="1" applyBorder="1" applyAlignment="1" applyProtection="1">
      <alignment vertical="top" wrapText="1"/>
      <protection hidden="1"/>
    </xf>
    <xf numFmtId="0" fontId="10" fillId="0" borderId="9" xfId="0" applyFont="1" applyBorder="1" applyAlignment="1" applyProtection="1">
      <alignment vertical="top" wrapText="1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164" fontId="4" fillId="0" borderId="0" xfId="0" applyNumberFormat="1" applyFont="1" applyFill="1" applyProtection="1">
      <protection hidden="1"/>
    </xf>
    <xf numFmtId="0" fontId="0" fillId="0" borderId="0" xfId="0" applyFill="1" applyAlignment="1" applyProtection="1">
      <alignment vertical="center"/>
      <protection hidden="1"/>
    </xf>
    <xf numFmtId="0" fontId="30" fillId="0" borderId="0" xfId="0" quotePrefix="1" applyFont="1" applyFill="1" applyBorder="1" applyAlignment="1" applyProtection="1">
      <alignment horizontal="left" vertical="center"/>
      <protection hidden="1"/>
    </xf>
    <xf numFmtId="0" fontId="10" fillId="0" borderId="7" xfId="0" applyFont="1" applyBorder="1" applyAlignment="1" applyProtection="1">
      <alignment horizontal="left" vertical="top" wrapText="1"/>
      <protection hidden="1"/>
    </xf>
    <xf numFmtId="0" fontId="10" fillId="0" borderId="8" xfId="0" applyFont="1" applyBorder="1" applyAlignment="1" applyProtection="1">
      <alignment horizontal="left" vertical="top" wrapText="1"/>
      <protection hidden="1"/>
    </xf>
    <xf numFmtId="0" fontId="10" fillId="0" borderId="8" xfId="0" quotePrefix="1" applyFont="1" applyBorder="1" applyAlignment="1" applyProtection="1">
      <alignment horizontal="left" vertical="top" wrapText="1"/>
      <protection hidden="1"/>
    </xf>
    <xf numFmtId="0" fontId="0" fillId="0" borderId="13" xfId="0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top" wrapText="1"/>
      <protection hidden="1"/>
    </xf>
    <xf numFmtId="0" fontId="17" fillId="0" borderId="14" xfId="0" applyFont="1" applyFill="1" applyBorder="1" applyAlignment="1" applyProtection="1">
      <alignment vertical="top" wrapText="1"/>
      <protection hidden="1"/>
    </xf>
    <xf numFmtId="0" fontId="17" fillId="0" borderId="15" xfId="0" applyFont="1" applyFill="1" applyBorder="1" applyAlignment="1" applyProtection="1">
      <alignment vertical="top" wrapText="1"/>
      <protection hidden="1"/>
    </xf>
    <xf numFmtId="0" fontId="21" fillId="0" borderId="0" xfId="0" applyFont="1" applyProtection="1"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horizontal="left" vertical="top"/>
      <protection hidden="1"/>
    </xf>
    <xf numFmtId="0" fontId="26" fillId="0" borderId="0" xfId="0" applyFont="1" applyFill="1" applyBorder="1" applyAlignment="1" applyProtection="1">
      <alignment horizontal="left" vertical="top"/>
      <protection hidden="1"/>
    </xf>
    <xf numFmtId="0" fontId="27" fillId="0" borderId="24" xfId="0" applyFont="1" applyFill="1" applyBorder="1" applyAlignment="1" applyProtection="1">
      <alignment horizontal="left" vertical="top"/>
      <protection hidden="1"/>
    </xf>
    <xf numFmtId="0" fontId="28" fillId="0" borderId="0" xfId="0" applyFont="1"/>
    <xf numFmtId="0" fontId="30" fillId="4" borderId="25" xfId="0" quotePrefix="1" applyFont="1" applyFill="1" applyBorder="1" applyAlignment="1" applyProtection="1">
      <alignment horizontal="left" vertical="center"/>
      <protection hidden="1"/>
    </xf>
    <xf numFmtId="0" fontId="3" fillId="4" borderId="26" xfId="0" applyFont="1" applyFill="1" applyBorder="1" applyAlignment="1" applyProtection="1">
      <alignment horizontal="left" vertical="top"/>
      <protection hidden="1"/>
    </xf>
    <xf numFmtId="0" fontId="0" fillId="4" borderId="26" xfId="0" applyFill="1" applyBorder="1" applyAlignment="1" applyProtection="1">
      <alignment vertical="center"/>
      <protection hidden="1"/>
    </xf>
    <xf numFmtId="0" fontId="0" fillId="4" borderId="27" xfId="0" applyFill="1" applyBorder="1" applyAlignment="1" applyProtection="1">
      <alignment vertical="center"/>
      <protection hidden="1"/>
    </xf>
    <xf numFmtId="0" fontId="0" fillId="4" borderId="24" xfId="0" applyFill="1" applyBorder="1" applyAlignment="1" applyProtection="1">
      <alignment vertical="center"/>
      <protection hidden="1"/>
    </xf>
    <xf numFmtId="0" fontId="30" fillId="4" borderId="28" xfId="0" quotePrefix="1" applyFont="1" applyFill="1" applyBorder="1" applyAlignment="1" applyProtection="1">
      <alignment vertical="center"/>
      <protection hidden="1"/>
    </xf>
    <xf numFmtId="0" fontId="13" fillId="0" borderId="10" xfId="0" applyFont="1" applyFill="1" applyBorder="1" applyAlignment="1" applyProtection="1">
      <alignment vertical="center"/>
      <protection hidden="1"/>
    </xf>
    <xf numFmtId="0" fontId="13" fillId="0" borderId="16" xfId="0" applyFont="1" applyFill="1" applyBorder="1" applyAlignment="1" applyProtection="1">
      <alignment vertical="center"/>
      <protection hidden="1"/>
    </xf>
    <xf numFmtId="0" fontId="10" fillId="0" borderId="17" xfId="0" applyFont="1" applyBorder="1" applyAlignment="1" applyProtection="1">
      <alignment horizontal="left" vertical="top" wrapText="1"/>
      <protection hidden="1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0" fillId="4" borderId="24" xfId="0" applyFill="1" applyBorder="1" applyAlignment="1" applyProtection="1">
      <protection hidden="1"/>
    </xf>
    <xf numFmtId="0" fontId="0" fillId="4" borderId="29" xfId="0" applyFill="1" applyBorder="1" applyAlignment="1" applyProtection="1">
      <protection hidden="1"/>
    </xf>
    <xf numFmtId="0" fontId="12" fillId="0" borderId="7" xfId="0" applyFont="1" applyFill="1" applyBorder="1" applyAlignment="1" applyProtection="1">
      <alignment vertical="top" wrapText="1"/>
      <protection hidden="1"/>
    </xf>
    <xf numFmtId="0" fontId="10" fillId="5" borderId="15" xfId="0" applyNumberFormat="1" applyFont="1" applyFill="1" applyBorder="1" applyAlignment="1" applyProtection="1">
      <alignment horizontal="left" vertical="top" wrapText="1"/>
      <protection locked="0" hidden="1"/>
    </xf>
    <xf numFmtId="168" fontId="16" fillId="5" borderId="14" xfId="0" applyNumberFormat="1" applyFont="1" applyFill="1" applyBorder="1" applyAlignment="1" applyProtection="1">
      <alignment horizontal="right" vertical="top" wrapText="1"/>
      <protection locked="0"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top" wrapText="1"/>
      <protection hidden="1"/>
    </xf>
    <xf numFmtId="164" fontId="4" fillId="6" borderId="0" xfId="0" applyNumberFormat="1" applyFont="1" applyFill="1" applyProtection="1">
      <protection locked="0" hidden="1"/>
    </xf>
    <xf numFmtId="164" fontId="4" fillId="7" borderId="0" xfId="0" applyNumberFormat="1" applyFont="1" applyFill="1" applyProtection="1">
      <protection locked="0" hidden="1"/>
    </xf>
    <xf numFmtId="0" fontId="11" fillId="5" borderId="2" xfId="0" applyFont="1" applyFill="1" applyBorder="1" applyAlignment="1" applyProtection="1">
      <alignment vertical="top"/>
      <protection locked="0"/>
    </xf>
    <xf numFmtId="0" fontId="19" fillId="5" borderId="2" xfId="0" applyFont="1" applyFill="1" applyBorder="1" applyAlignment="1" applyProtection="1">
      <alignment horizontal="center" vertical="center" wrapText="1"/>
      <protection locked="0"/>
    </xf>
    <xf numFmtId="7" fontId="12" fillId="0" borderId="14" xfId="2" applyNumberFormat="1" applyFont="1" applyFill="1" applyBorder="1" applyAlignment="1" applyProtection="1">
      <alignment wrapText="1"/>
      <protection hidden="1"/>
    </xf>
    <xf numFmtId="0" fontId="10" fillId="0" borderId="6" xfId="0" applyFont="1" applyFill="1" applyBorder="1" applyAlignment="1" applyProtection="1">
      <alignment horizontal="left" vertical="top" wrapText="1"/>
      <protection hidden="1"/>
    </xf>
    <xf numFmtId="7" fontId="12" fillId="0" borderId="14" xfId="1" applyNumberFormat="1" applyFont="1" applyFill="1" applyBorder="1" applyAlignment="1" applyProtection="1">
      <alignment wrapText="1"/>
      <protection hidden="1"/>
    </xf>
    <xf numFmtId="167" fontId="12" fillId="0" borderId="14" xfId="1" applyNumberFormat="1" applyFont="1" applyFill="1" applyBorder="1" applyAlignment="1" applyProtection="1">
      <alignment wrapText="1"/>
      <protection hidden="1"/>
    </xf>
    <xf numFmtId="14" fontId="10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31" xfId="0" quotePrefix="1" applyFont="1" applyBorder="1" applyAlignment="1" applyProtection="1">
      <alignment horizontal="center" vertical="center" wrapText="1"/>
      <protection hidden="1"/>
    </xf>
    <xf numFmtId="1" fontId="10" fillId="0" borderId="32" xfId="0" applyNumberFormat="1" applyFont="1" applyFill="1" applyBorder="1" applyAlignment="1" applyProtection="1">
      <alignment horizontal="left" wrapText="1"/>
      <protection hidden="1"/>
    </xf>
    <xf numFmtId="0" fontId="10" fillId="0" borderId="33" xfId="0" applyFont="1" applyFill="1" applyBorder="1" applyAlignment="1" applyProtection="1">
      <alignment horizontal="left" vertical="top" wrapText="1"/>
      <protection hidden="1"/>
    </xf>
    <xf numFmtId="0" fontId="12" fillId="0" borderId="30" xfId="0" applyFont="1" applyFill="1" applyBorder="1" applyAlignment="1" applyProtection="1">
      <alignment vertical="top" wrapText="1"/>
      <protection hidden="1"/>
    </xf>
    <xf numFmtId="0" fontId="10" fillId="0" borderId="31" xfId="0" applyFont="1" applyBorder="1" applyAlignment="1" applyProtection="1">
      <alignment horizontal="left" vertical="top" wrapText="1"/>
      <protection hidden="1"/>
    </xf>
    <xf numFmtId="1" fontId="10" fillId="0" borderId="34" xfId="0" applyNumberFormat="1" applyFont="1" applyFill="1" applyBorder="1" applyAlignment="1" applyProtection="1">
      <alignment horizontal="left" wrapText="1"/>
      <protection hidden="1"/>
    </xf>
    <xf numFmtId="8" fontId="12" fillId="0" borderId="35" xfId="1" applyNumberFormat="1" applyFont="1" applyFill="1" applyBorder="1" applyAlignment="1" applyProtection="1">
      <alignment wrapText="1"/>
      <protection hidden="1"/>
    </xf>
    <xf numFmtId="0" fontId="10" fillId="0" borderId="36" xfId="0" applyFont="1" applyFill="1" applyBorder="1" applyAlignment="1" applyProtection="1">
      <alignment horizontal="left" vertical="top" wrapText="1"/>
      <protection hidden="1"/>
    </xf>
    <xf numFmtId="0" fontId="10" fillId="0" borderId="37" xfId="0" applyFont="1" applyFill="1" applyBorder="1" applyAlignment="1" applyProtection="1">
      <alignment horizontal="left" vertical="top" wrapText="1"/>
      <protection hidden="1"/>
    </xf>
    <xf numFmtId="0" fontId="11" fillId="0" borderId="11" xfId="0" applyFont="1" applyBorder="1" applyAlignment="1" applyProtection="1">
      <alignment horizontal="center" vertical="top"/>
      <protection hidden="1"/>
    </xf>
    <xf numFmtId="0" fontId="11" fillId="0" borderId="20" xfId="0" applyFont="1" applyBorder="1" applyAlignment="1" applyProtection="1">
      <alignment horizontal="center" vertical="top"/>
      <protection hidden="1"/>
    </xf>
    <xf numFmtId="0" fontId="10" fillId="0" borderId="7" xfId="0" applyFont="1" applyBorder="1" applyAlignment="1" applyProtection="1">
      <alignment horizontal="left" vertical="top" wrapText="1"/>
      <protection hidden="1"/>
    </xf>
    <xf numFmtId="0" fontId="10" fillId="0" borderId="8" xfId="0" applyFont="1" applyBorder="1" applyAlignment="1" applyProtection="1">
      <alignment horizontal="left" vertical="top" wrapText="1"/>
      <protection hidden="1"/>
    </xf>
    <xf numFmtId="0" fontId="10" fillId="0" borderId="9" xfId="0" applyFont="1" applyBorder="1" applyAlignment="1" applyProtection="1">
      <alignment horizontal="left" vertical="top" wrapText="1"/>
      <protection hidden="1"/>
    </xf>
    <xf numFmtId="0" fontId="10" fillId="5" borderId="14" xfId="0" applyFont="1" applyFill="1" applyBorder="1" applyAlignment="1" applyProtection="1">
      <alignment horizontal="left" vertical="top" wrapText="1"/>
      <protection locked="0"/>
    </xf>
    <xf numFmtId="0" fontId="10" fillId="5" borderId="15" xfId="0" applyFont="1" applyFill="1" applyBorder="1" applyAlignment="1" applyProtection="1">
      <alignment horizontal="left" vertical="top" wrapText="1"/>
      <protection locked="0"/>
    </xf>
    <xf numFmtId="0" fontId="10" fillId="5" borderId="18" xfId="0" applyFont="1" applyFill="1" applyBorder="1" applyAlignment="1" applyProtection="1">
      <alignment horizontal="left" vertical="top" wrapText="1"/>
      <protection locked="0"/>
    </xf>
    <xf numFmtId="167" fontId="12" fillId="0" borderId="14" xfId="0" applyNumberFormat="1" applyFont="1" applyFill="1" applyBorder="1" applyAlignment="1" applyProtection="1">
      <alignment horizontal="center" vertical="top" wrapText="1"/>
      <protection hidden="1"/>
    </xf>
    <xf numFmtId="167" fontId="12" fillId="0" borderId="15" xfId="0" applyNumberFormat="1" applyFont="1" applyFill="1" applyBorder="1" applyAlignment="1" applyProtection="1">
      <alignment horizontal="center" vertical="top" wrapText="1"/>
      <protection hidden="1"/>
    </xf>
    <xf numFmtId="167" fontId="12" fillId="0" borderId="18" xfId="0" applyNumberFormat="1" applyFont="1" applyFill="1" applyBorder="1" applyAlignment="1" applyProtection="1">
      <alignment horizontal="center" vertical="top" wrapText="1"/>
      <protection hidden="1"/>
    </xf>
    <xf numFmtId="0" fontId="10" fillId="0" borderId="7" xfId="0" applyFont="1" applyBorder="1" applyAlignment="1" applyProtection="1">
      <alignment horizontal="left" vertical="top"/>
      <protection hidden="1"/>
    </xf>
    <xf numFmtId="0" fontId="10" fillId="0" borderId="9" xfId="0" applyFont="1" applyBorder="1" applyAlignment="1" applyProtection="1">
      <alignment horizontal="left" vertical="top"/>
      <protection hidden="1"/>
    </xf>
    <xf numFmtId="0" fontId="17" fillId="5" borderId="13" xfId="0" applyFont="1" applyFill="1" applyBorder="1" applyAlignment="1" applyProtection="1">
      <alignment horizontal="left" vertical="top" wrapText="1"/>
      <protection locked="0"/>
    </xf>
    <xf numFmtId="0" fontId="17" fillId="5" borderId="0" xfId="0" applyFont="1" applyFill="1" applyBorder="1" applyAlignment="1" applyProtection="1">
      <alignment horizontal="left" vertical="top" wrapText="1"/>
      <protection locked="0"/>
    </xf>
    <xf numFmtId="0" fontId="17" fillId="5" borderId="23" xfId="0" applyFont="1" applyFill="1" applyBorder="1" applyAlignment="1" applyProtection="1">
      <alignment horizontal="left" vertical="top" wrapText="1"/>
      <protection locked="0"/>
    </xf>
    <xf numFmtId="0" fontId="17" fillId="5" borderId="14" xfId="0" applyFont="1" applyFill="1" applyBorder="1" applyAlignment="1" applyProtection="1">
      <alignment horizontal="left" vertical="top" wrapText="1"/>
      <protection locked="0"/>
    </xf>
    <xf numFmtId="0" fontId="17" fillId="5" borderId="15" xfId="0" applyFont="1" applyFill="1" applyBorder="1" applyAlignment="1" applyProtection="1">
      <alignment horizontal="left" vertical="top" wrapText="1"/>
      <protection locked="0"/>
    </xf>
    <xf numFmtId="0" fontId="17" fillId="5" borderId="18" xfId="0" applyFont="1" applyFill="1" applyBorder="1" applyAlignment="1" applyProtection="1">
      <alignment horizontal="left" vertical="top" wrapText="1"/>
      <protection locked="0"/>
    </xf>
    <xf numFmtId="0" fontId="7" fillId="0" borderId="0" xfId="0" quotePrefix="1" applyFont="1" applyAlignment="1" applyProtection="1">
      <alignment horizontal="center"/>
      <protection hidden="1"/>
    </xf>
    <xf numFmtId="10" fontId="10" fillId="0" borderId="7" xfId="0" applyNumberFormat="1" applyFont="1" applyBorder="1" applyAlignment="1" applyProtection="1">
      <alignment horizontal="left" vertical="top" wrapText="1"/>
      <protection hidden="1"/>
    </xf>
    <xf numFmtId="10" fontId="10" fillId="0" borderId="8" xfId="0" applyNumberFormat="1" applyFont="1" applyBorder="1" applyAlignment="1" applyProtection="1">
      <alignment horizontal="left" vertical="top" wrapText="1"/>
      <protection hidden="1"/>
    </xf>
    <xf numFmtId="10" fontId="10" fillId="0" borderId="9" xfId="0" applyNumberFormat="1" applyFont="1" applyBorder="1" applyAlignment="1" applyProtection="1">
      <alignment horizontal="left" vertical="top" wrapText="1"/>
      <protection hidden="1"/>
    </xf>
    <xf numFmtId="0" fontId="12" fillId="5" borderId="14" xfId="0" applyFont="1" applyFill="1" applyBorder="1" applyAlignment="1" applyProtection="1">
      <alignment horizontal="center" vertical="top" wrapText="1"/>
      <protection locked="0" hidden="1"/>
    </xf>
    <xf numFmtId="0" fontId="12" fillId="5" borderId="15" xfId="0" applyFont="1" applyFill="1" applyBorder="1" applyAlignment="1" applyProtection="1">
      <alignment horizontal="center" vertical="top" wrapText="1"/>
      <protection locked="0" hidden="1"/>
    </xf>
    <xf numFmtId="0" fontId="12" fillId="5" borderId="18" xfId="0" applyFont="1" applyFill="1" applyBorder="1" applyAlignment="1" applyProtection="1">
      <alignment horizontal="center" vertical="top" wrapText="1"/>
      <protection locked="0" hidden="1"/>
    </xf>
    <xf numFmtId="0" fontId="10" fillId="0" borderId="8" xfId="0" applyFont="1" applyBorder="1" applyAlignment="1" applyProtection="1">
      <alignment horizontal="left" vertical="top"/>
      <protection hidden="1"/>
    </xf>
    <xf numFmtId="0" fontId="10" fillId="0" borderId="14" xfId="0" applyFont="1" applyFill="1" applyBorder="1" applyAlignment="1" applyProtection="1">
      <alignment horizontal="center" vertical="top" wrapText="1"/>
      <protection hidden="1"/>
    </xf>
    <xf numFmtId="0" fontId="10" fillId="0" borderId="18" xfId="0" applyFont="1" applyFill="1" applyBorder="1" applyAlignment="1" applyProtection="1">
      <alignment horizontal="center" vertical="top" wrapText="1"/>
      <protection hidden="1"/>
    </xf>
    <xf numFmtId="0" fontId="10" fillId="5" borderId="14" xfId="0" quotePrefix="1" applyFont="1" applyFill="1" applyBorder="1" applyAlignment="1" applyProtection="1">
      <alignment horizontal="center" vertical="top" wrapText="1"/>
      <protection locked="0"/>
    </xf>
    <xf numFmtId="0" fontId="10" fillId="5" borderId="15" xfId="0" applyFont="1" applyFill="1" applyBorder="1" applyAlignment="1" applyProtection="1">
      <alignment horizontal="center" vertical="top" wrapText="1"/>
      <protection locked="0"/>
    </xf>
    <xf numFmtId="0" fontId="10" fillId="5" borderId="18" xfId="0" applyFont="1" applyFill="1" applyBorder="1" applyAlignment="1" applyProtection="1">
      <alignment horizontal="center" vertical="top" wrapText="1"/>
      <protection locked="0"/>
    </xf>
    <xf numFmtId="0" fontId="10" fillId="5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quotePrefix="1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165" fontId="12" fillId="5" borderId="14" xfId="0" applyNumberFormat="1" applyFont="1" applyFill="1" applyBorder="1" applyAlignment="1" applyProtection="1">
      <alignment horizontal="center" vertical="top" wrapText="1"/>
      <protection locked="0" hidden="1"/>
    </xf>
    <xf numFmtId="165" fontId="12" fillId="5" borderId="15" xfId="0" applyNumberFormat="1" applyFont="1" applyFill="1" applyBorder="1" applyAlignment="1" applyProtection="1">
      <alignment horizontal="center" vertical="top" wrapText="1"/>
      <protection locked="0" hidden="1"/>
    </xf>
    <xf numFmtId="165" fontId="12" fillId="5" borderId="18" xfId="0" applyNumberFormat="1" applyFont="1" applyFill="1" applyBorder="1" applyAlignment="1" applyProtection="1">
      <alignment horizontal="center" vertical="top" wrapText="1"/>
      <protection locked="0" hidden="1"/>
    </xf>
    <xf numFmtId="0" fontId="10" fillId="5" borderId="14" xfId="0" applyFont="1" applyFill="1" applyBorder="1" applyAlignment="1" applyProtection="1">
      <alignment horizontal="center" vertical="top" wrapText="1"/>
      <protection locked="0" hidden="1"/>
    </xf>
    <xf numFmtId="0" fontId="10" fillId="5" borderId="15" xfId="0" applyFont="1" applyFill="1" applyBorder="1" applyAlignment="1" applyProtection="1">
      <alignment horizontal="center" vertical="top" wrapText="1"/>
      <protection locked="0" hidden="1"/>
    </xf>
    <xf numFmtId="0" fontId="10" fillId="5" borderId="18" xfId="0" applyFont="1" applyFill="1" applyBorder="1" applyAlignment="1" applyProtection="1">
      <alignment horizontal="center" vertical="top" wrapText="1"/>
      <protection locked="0" hidden="1"/>
    </xf>
    <xf numFmtId="0" fontId="10" fillId="0" borderId="7" xfId="0" applyFont="1" applyBorder="1" applyAlignment="1" applyProtection="1">
      <alignment horizontal="left" vertical="top" shrinkToFit="1"/>
      <protection hidden="1"/>
    </xf>
    <xf numFmtId="0" fontId="10" fillId="0" borderId="8" xfId="0" applyFont="1" applyBorder="1" applyAlignment="1" applyProtection="1">
      <alignment horizontal="left" vertical="top" shrinkToFit="1"/>
      <protection hidden="1"/>
    </xf>
    <xf numFmtId="0" fontId="10" fillId="0" borderId="9" xfId="0" applyFont="1" applyBorder="1" applyAlignment="1" applyProtection="1">
      <alignment horizontal="left" vertical="top" shrinkToFit="1"/>
      <protection hidden="1"/>
    </xf>
    <xf numFmtId="165" fontId="12" fillId="0" borderId="14" xfId="0" applyNumberFormat="1" applyFont="1" applyFill="1" applyBorder="1" applyAlignment="1" applyProtection="1">
      <alignment horizontal="center" vertical="top" wrapText="1"/>
      <protection hidden="1"/>
    </xf>
    <xf numFmtId="165" fontId="12" fillId="0" borderId="15" xfId="0" applyNumberFormat="1" applyFont="1" applyFill="1" applyBorder="1" applyAlignment="1" applyProtection="1">
      <alignment horizontal="center" vertical="top" wrapText="1"/>
      <protection hidden="1"/>
    </xf>
    <xf numFmtId="165" fontId="12" fillId="0" borderId="18" xfId="0" applyNumberFormat="1" applyFont="1" applyFill="1" applyBorder="1" applyAlignment="1" applyProtection="1">
      <alignment horizontal="center" vertical="top" wrapText="1"/>
      <protection hidden="1"/>
    </xf>
    <xf numFmtId="7" fontId="12" fillId="0" borderId="14" xfId="2" applyNumberFormat="1" applyFont="1" applyBorder="1" applyAlignment="1" applyProtection="1">
      <alignment horizontal="center" vertical="top" wrapText="1"/>
      <protection hidden="1"/>
    </xf>
    <xf numFmtId="7" fontId="12" fillId="0" borderId="18" xfId="2" applyNumberFormat="1" applyFont="1" applyBorder="1" applyAlignment="1" applyProtection="1">
      <alignment horizontal="center" vertical="top" wrapText="1"/>
      <protection hidden="1"/>
    </xf>
    <xf numFmtId="10" fontId="12" fillId="5" borderId="14" xfId="3" applyNumberFormat="1" applyFont="1" applyFill="1" applyBorder="1" applyAlignment="1" applyProtection="1">
      <alignment horizontal="center" vertical="top" wrapText="1"/>
      <protection locked="0" hidden="1"/>
    </xf>
    <xf numFmtId="10" fontId="12" fillId="5" borderId="18" xfId="3" applyNumberFormat="1" applyFont="1" applyFill="1" applyBorder="1" applyAlignment="1" applyProtection="1">
      <alignment horizontal="center" vertical="top" wrapText="1"/>
      <protection locked="0" hidden="1"/>
    </xf>
    <xf numFmtId="0" fontId="33" fillId="0" borderId="8" xfId="0" applyFont="1" applyBorder="1" applyAlignment="1" applyProtection="1">
      <alignment horizontal="left"/>
      <protection hidden="1"/>
    </xf>
    <xf numFmtId="0" fontId="33" fillId="0" borderId="9" xfId="0" applyFont="1" applyBorder="1" applyAlignment="1" applyProtection="1">
      <alignment horizontal="left"/>
      <protection hidden="1"/>
    </xf>
    <xf numFmtId="2" fontId="32" fillId="0" borderId="13" xfId="1" applyNumberFormat="1" applyFont="1" applyBorder="1" applyAlignment="1" applyProtection="1">
      <alignment horizontal="center" vertical="center" wrapText="1"/>
      <protection hidden="1"/>
    </xf>
    <xf numFmtId="2" fontId="32" fillId="0" borderId="23" xfId="1" applyNumberFormat="1" applyFont="1" applyBorder="1" applyAlignment="1" applyProtection="1">
      <alignment horizontal="center" vertical="center" wrapText="1"/>
      <protection hidden="1"/>
    </xf>
    <xf numFmtId="2" fontId="32" fillId="0" borderId="14" xfId="1" applyNumberFormat="1" applyFont="1" applyBorder="1" applyAlignment="1" applyProtection="1">
      <alignment horizontal="center" vertical="center" wrapText="1"/>
      <protection hidden="1"/>
    </xf>
    <xf numFmtId="2" fontId="32" fillId="0" borderId="18" xfId="1" applyNumberFormat="1" applyFont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horizontal="left" vertical="top" wrapText="1"/>
      <protection hidden="1"/>
    </xf>
    <xf numFmtId="0" fontId="10" fillId="0" borderId="4" xfId="0" applyFont="1" applyBorder="1" applyAlignment="1" applyProtection="1">
      <alignment horizontal="left" vertical="top" wrapText="1"/>
      <protection hidden="1"/>
    </xf>
    <xf numFmtId="0" fontId="10" fillId="0" borderId="5" xfId="0" applyFont="1" applyBorder="1" applyAlignment="1" applyProtection="1">
      <alignment horizontal="left" vertical="top" wrapText="1"/>
      <protection hidden="1"/>
    </xf>
    <xf numFmtId="165" fontId="12" fillId="0" borderId="3" xfId="0" applyNumberFormat="1" applyFont="1" applyBorder="1" applyAlignment="1" applyProtection="1">
      <alignment horizontal="center" vertical="top" wrapText="1"/>
      <protection hidden="1"/>
    </xf>
    <xf numFmtId="165" fontId="12" fillId="0" borderId="4" xfId="0" applyNumberFormat="1" applyFont="1" applyBorder="1" applyAlignment="1" applyProtection="1">
      <alignment horizontal="center" vertical="top" wrapText="1"/>
      <protection hidden="1"/>
    </xf>
    <xf numFmtId="165" fontId="12" fillId="0" borderId="5" xfId="0" applyNumberFormat="1" applyFont="1" applyBorder="1" applyAlignment="1" applyProtection="1">
      <alignment horizontal="center" vertical="top" wrapText="1"/>
      <protection hidden="1"/>
    </xf>
    <xf numFmtId="7" fontId="12" fillId="5" borderId="14" xfId="2" applyNumberFormat="1" applyFont="1" applyFill="1" applyBorder="1" applyAlignment="1" applyProtection="1">
      <alignment horizontal="center" vertical="top" wrapText="1"/>
      <protection locked="0" hidden="1"/>
    </xf>
    <xf numFmtId="7" fontId="12" fillId="5" borderId="15" xfId="2" applyNumberFormat="1" applyFont="1" applyFill="1" applyBorder="1" applyAlignment="1" applyProtection="1">
      <alignment horizontal="center" vertical="top" wrapText="1"/>
      <protection locked="0" hidden="1"/>
    </xf>
    <xf numFmtId="7" fontId="12" fillId="5" borderId="18" xfId="2" applyNumberFormat="1" applyFont="1" applyFill="1" applyBorder="1" applyAlignment="1" applyProtection="1">
      <alignment horizontal="center" vertical="top" wrapText="1"/>
      <protection locked="0" hidden="1"/>
    </xf>
    <xf numFmtId="0" fontId="10" fillId="0" borderId="7" xfId="0" applyFont="1" applyBorder="1" applyAlignment="1" applyProtection="1">
      <alignment horizontal="left"/>
      <protection hidden="1"/>
    </xf>
    <xf numFmtId="0" fontId="10" fillId="0" borderId="8" xfId="0" applyFont="1" applyBorder="1" applyAlignment="1" applyProtection="1">
      <alignment horizontal="left"/>
      <protection hidden="1"/>
    </xf>
    <xf numFmtId="166" fontId="16" fillId="0" borderId="14" xfId="0" applyNumberFormat="1" applyFont="1" applyBorder="1" applyAlignment="1" applyProtection="1">
      <alignment horizontal="left" vertical="top"/>
      <protection hidden="1"/>
    </xf>
    <xf numFmtId="166" fontId="16" fillId="0" borderId="18" xfId="0" applyNumberFormat="1" applyFont="1" applyBorder="1" applyAlignment="1" applyProtection="1">
      <alignment horizontal="left" vertical="top"/>
      <protection hidden="1"/>
    </xf>
    <xf numFmtId="0" fontId="31" fillId="5" borderId="13" xfId="1" applyNumberFormat="1" applyFont="1" applyFill="1" applyBorder="1" applyAlignment="1" applyProtection="1">
      <alignment horizontal="center" vertical="center" wrapText="1"/>
      <protection locked="0" hidden="1"/>
    </xf>
    <xf numFmtId="0" fontId="31" fillId="5" borderId="23" xfId="1" applyNumberFormat="1" applyFont="1" applyFill="1" applyBorder="1" applyAlignment="1" applyProtection="1">
      <alignment horizontal="center" vertical="center" wrapText="1"/>
      <protection locked="0" hidden="1"/>
    </xf>
    <xf numFmtId="0" fontId="31" fillId="5" borderId="14" xfId="1" applyNumberFormat="1" applyFont="1" applyFill="1" applyBorder="1" applyAlignment="1" applyProtection="1">
      <alignment horizontal="center" vertical="center" wrapText="1"/>
      <protection locked="0" hidden="1"/>
    </xf>
    <xf numFmtId="0" fontId="31" fillId="5" borderId="18" xfId="1" applyNumberFormat="1" applyFont="1" applyFill="1" applyBorder="1" applyAlignment="1" applyProtection="1">
      <alignment horizontal="center" vertical="center" wrapText="1"/>
      <protection locked="0" hidden="1"/>
    </xf>
    <xf numFmtId="0" fontId="21" fillId="0" borderId="21" xfId="0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top" wrapText="1"/>
      <protection hidden="1"/>
    </xf>
    <xf numFmtId="0" fontId="10" fillId="0" borderId="23" xfId="0" applyFont="1" applyBorder="1" applyAlignment="1" applyProtection="1">
      <alignment horizontal="center" vertical="top" wrapText="1"/>
      <protection hidden="1"/>
    </xf>
    <xf numFmtId="0" fontId="10" fillId="0" borderId="7" xfId="0" applyFont="1" applyBorder="1" applyAlignment="1" applyProtection="1">
      <alignment horizontal="left" vertical="center"/>
      <protection hidden="1"/>
    </xf>
    <xf numFmtId="0" fontId="10" fillId="0" borderId="8" xfId="0" applyFont="1" applyBorder="1" applyAlignment="1" applyProtection="1">
      <alignment horizontal="left" vertical="center"/>
      <protection hidden="1"/>
    </xf>
    <xf numFmtId="0" fontId="10" fillId="0" borderId="9" xfId="0" applyFont="1" applyBorder="1" applyAlignment="1" applyProtection="1">
      <alignment horizontal="left" vertical="center"/>
      <protection hidden="1"/>
    </xf>
    <xf numFmtId="0" fontId="18" fillId="5" borderId="13" xfId="0" applyFont="1" applyFill="1" applyBorder="1" applyAlignment="1" applyProtection="1">
      <alignment horizontal="left" vertical="top" wrapText="1"/>
      <protection locked="0"/>
    </xf>
    <xf numFmtId="0" fontId="18" fillId="5" borderId="0" xfId="0" applyFont="1" applyFill="1" applyBorder="1" applyAlignment="1" applyProtection="1">
      <alignment horizontal="left" vertical="top" wrapText="1"/>
      <protection locked="0"/>
    </xf>
    <xf numFmtId="0" fontId="18" fillId="5" borderId="23" xfId="0" applyFont="1" applyFill="1" applyBorder="1" applyAlignment="1" applyProtection="1">
      <alignment horizontal="left" vertical="top" wrapText="1"/>
      <protection locked="0"/>
    </xf>
    <xf numFmtId="0" fontId="18" fillId="5" borderId="14" xfId="0" applyFont="1" applyFill="1" applyBorder="1" applyAlignment="1" applyProtection="1">
      <alignment horizontal="left" vertical="top" wrapText="1"/>
      <protection locked="0"/>
    </xf>
    <xf numFmtId="0" fontId="18" fillId="5" borderId="15" xfId="0" applyFont="1" applyFill="1" applyBorder="1" applyAlignment="1" applyProtection="1">
      <alignment horizontal="left" vertical="top" wrapText="1"/>
      <protection locked="0"/>
    </xf>
    <xf numFmtId="0" fontId="18" fillId="5" borderId="18" xfId="0" applyFont="1" applyFill="1" applyBorder="1" applyAlignment="1" applyProtection="1">
      <alignment horizontal="left" vertical="top" wrapText="1"/>
      <protection locked="0"/>
    </xf>
    <xf numFmtId="10" fontId="14" fillId="0" borderId="3" xfId="3" applyNumberFormat="1" applyFont="1" applyFill="1" applyBorder="1" applyAlignment="1" applyProtection="1">
      <alignment horizontal="center" vertical="center"/>
      <protection hidden="1"/>
    </xf>
    <xf numFmtId="10" fontId="14" fillId="0" borderId="5" xfId="3" applyNumberFormat="1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14" fontId="10" fillId="5" borderId="7" xfId="0" applyNumberFormat="1" applyFont="1" applyFill="1" applyBorder="1" applyAlignment="1" applyProtection="1">
      <alignment horizontal="center" vertical="center" wrapText="1"/>
      <protection locked="0" hidden="1"/>
    </xf>
    <xf numFmtId="14" fontId="10" fillId="5" borderId="1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10" fillId="0" borderId="38" xfId="0" applyFont="1" applyFill="1" applyBorder="1" applyAlignment="1" applyProtection="1">
      <alignment horizontal="center" vertical="top" wrapText="1"/>
      <protection hidden="1"/>
    </xf>
    <xf numFmtId="0" fontId="10" fillId="0" borderId="39" xfId="0" applyFont="1" applyFill="1" applyBorder="1" applyAlignment="1" applyProtection="1">
      <alignment horizontal="center" vertical="top" wrapText="1"/>
      <protection hidden="1"/>
    </xf>
    <xf numFmtId="0" fontId="10" fillId="0" borderId="40" xfId="0" applyFont="1" applyFill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left" vertical="top" wrapText="1"/>
      <protection hidden="1"/>
    </xf>
    <xf numFmtId="0" fontId="11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18" fillId="0" borderId="0" xfId="0" applyFont="1"/>
    <xf numFmtId="0" fontId="34" fillId="0" borderId="0" xfId="0" applyFont="1"/>
    <xf numFmtId="0" fontId="18" fillId="0" borderId="0" xfId="0" applyFont="1" applyAlignment="1">
      <alignment vertical="center"/>
    </xf>
    <xf numFmtId="0" fontId="35" fillId="2" borderId="12" xfId="0" applyFont="1" applyFill="1" applyBorder="1" applyAlignment="1">
      <alignment horizontal="left" vertical="top"/>
    </xf>
    <xf numFmtId="11" fontId="18" fillId="0" borderId="0" xfId="0" applyNumberFormat="1" applyFont="1" applyAlignment="1">
      <alignment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b/>
        <i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289560</xdr:colOff>
          <xdr:row>14</xdr:row>
          <xdr:rowOff>7620</xdr:rowOff>
        </xdr:from>
        <xdr:to>
          <xdr:col>0</xdr:col>
          <xdr:colOff>480060</xdr:colOff>
          <xdr:row>14</xdr:row>
          <xdr:rowOff>144780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289560</xdr:colOff>
          <xdr:row>14</xdr:row>
          <xdr:rowOff>190500</xdr:rowOff>
        </xdr:from>
        <xdr:to>
          <xdr:col>0</xdr:col>
          <xdr:colOff>480060</xdr:colOff>
          <xdr:row>15</xdr:row>
          <xdr:rowOff>121920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289560</xdr:colOff>
          <xdr:row>13</xdr:row>
          <xdr:rowOff>38100</xdr:rowOff>
        </xdr:from>
        <xdr:to>
          <xdr:col>0</xdr:col>
          <xdr:colOff>480060</xdr:colOff>
          <xdr:row>13</xdr:row>
          <xdr:rowOff>175260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37</xdr:row>
          <xdr:rowOff>45720</xdr:rowOff>
        </xdr:from>
        <xdr:to>
          <xdr:col>0</xdr:col>
          <xdr:colOff>495300</xdr:colOff>
          <xdr:row>38</xdr:row>
          <xdr:rowOff>22860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39</xdr:row>
          <xdr:rowOff>7620</xdr:rowOff>
        </xdr:from>
        <xdr:to>
          <xdr:col>0</xdr:col>
          <xdr:colOff>495300</xdr:colOff>
          <xdr:row>39</xdr:row>
          <xdr:rowOff>182880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38</xdr:row>
          <xdr:rowOff>30480</xdr:rowOff>
        </xdr:from>
        <xdr:to>
          <xdr:col>0</xdr:col>
          <xdr:colOff>495300</xdr:colOff>
          <xdr:row>39</xdr:row>
          <xdr:rowOff>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36</xdr:row>
          <xdr:rowOff>68580</xdr:rowOff>
        </xdr:from>
        <xdr:to>
          <xdr:col>0</xdr:col>
          <xdr:colOff>495300</xdr:colOff>
          <xdr:row>37</xdr:row>
          <xdr:rowOff>38100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235"/>
  <sheetViews>
    <sheetView showGridLines="0" tabSelected="1" zoomScaleNormal="100" zoomScaleSheetLayoutView="100" workbookViewId="0">
      <selection activeCell="R8" sqref="R8"/>
    </sheetView>
  </sheetViews>
  <sheetFormatPr defaultColWidth="9.28515625" defaultRowHeight="15.75" customHeight="1"/>
  <cols>
    <col min="1" max="7" width="10" style="3" customWidth="1"/>
    <col min="8" max="8" width="13.28515625" style="3" customWidth="1"/>
    <col min="9" max="9" width="10" style="3" customWidth="1"/>
    <col min="10" max="10" width="13.28515625" style="6" customWidth="1"/>
    <col min="11" max="14" width="8.42578125" style="6" customWidth="1"/>
    <col min="15" max="16" width="9.28515625" style="6"/>
    <col min="17" max="17" width="12.140625" style="6" bestFit="1" customWidth="1"/>
    <col min="18" max="16384" width="9.28515625" style="6"/>
  </cols>
  <sheetData>
    <row r="1" spans="1:21" ht="15.75" customHeight="1">
      <c r="B1" s="1"/>
      <c r="C1" s="1"/>
      <c r="D1" s="1"/>
      <c r="E1" s="1"/>
      <c r="F1" s="36" t="s">
        <v>2757</v>
      </c>
      <c r="G1" s="2"/>
      <c r="J1" s="4"/>
      <c r="K1" s="94">
        <v>1</v>
      </c>
      <c r="L1" s="109" t="s">
        <v>10</v>
      </c>
      <c r="M1" s="110"/>
      <c r="N1" s="93">
        <v>2022</v>
      </c>
      <c r="O1" s="5"/>
    </row>
    <row r="2" spans="1:21" ht="23.4">
      <c r="A2" s="128" t="s">
        <v>2352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21" ht="15.75" customHeight="1">
      <c r="A3" s="142" t="s">
        <v>2168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21" ht="12.75" customHeight="1">
      <c r="A4" s="111" t="s">
        <v>0</v>
      </c>
      <c r="B4" s="112"/>
      <c r="C4" s="112"/>
      <c r="D4" s="112"/>
      <c r="E4" s="113"/>
      <c r="F4" s="111" t="s">
        <v>1</v>
      </c>
      <c r="G4" s="112"/>
      <c r="H4" s="112"/>
      <c r="I4" s="112"/>
      <c r="J4" s="112"/>
      <c r="K4" s="112"/>
      <c r="L4" s="112"/>
      <c r="M4" s="112"/>
      <c r="N4" s="113"/>
    </row>
    <row r="5" spans="1:21" ht="15.75" customHeight="1">
      <c r="A5" s="114" t="s">
        <v>34</v>
      </c>
      <c r="B5" s="115"/>
      <c r="C5" s="115"/>
      <c r="D5" s="115"/>
      <c r="E5" s="116"/>
      <c r="F5" s="114"/>
      <c r="G5" s="115"/>
      <c r="H5" s="115"/>
      <c r="I5" s="115"/>
      <c r="J5" s="115"/>
      <c r="K5" s="115"/>
      <c r="L5" s="115"/>
      <c r="M5" s="115"/>
      <c r="N5" s="116"/>
    </row>
    <row r="6" spans="1:21" ht="15.75" customHeight="1">
      <c r="A6" s="7" t="s">
        <v>2</v>
      </c>
      <c r="B6" s="8"/>
      <c r="C6" s="8"/>
      <c r="D6" s="9"/>
      <c r="E6" s="9"/>
      <c r="F6" s="9"/>
      <c r="G6" s="9"/>
    </row>
    <row r="7" spans="1:21" ht="12.75" customHeight="1">
      <c r="A7" s="111" t="s">
        <v>3</v>
      </c>
      <c r="B7" s="112"/>
      <c r="C7" s="112"/>
      <c r="D7" s="112"/>
      <c r="E7" s="113"/>
      <c r="F7" s="111" t="s">
        <v>4</v>
      </c>
      <c r="G7" s="112"/>
      <c r="H7" s="112"/>
      <c r="I7" s="113"/>
      <c r="J7" s="111" t="s">
        <v>6</v>
      </c>
      <c r="K7" s="112"/>
      <c r="L7" s="112"/>
      <c r="M7" s="112"/>
      <c r="N7" s="113"/>
      <c r="U7" s="57"/>
    </row>
    <row r="8" spans="1:21" ht="15.75" customHeight="1">
      <c r="A8" s="144" t="s">
        <v>2209</v>
      </c>
      <c r="B8" s="145"/>
      <c r="C8" s="145"/>
      <c r="D8" s="145"/>
      <c r="E8" s="146"/>
      <c r="F8" s="147" t="s">
        <v>2209</v>
      </c>
      <c r="G8" s="148"/>
      <c r="H8" s="148"/>
      <c r="I8" s="149"/>
      <c r="J8" s="132" t="s">
        <v>2209</v>
      </c>
      <c r="K8" s="133"/>
      <c r="L8" s="133"/>
      <c r="M8" s="133"/>
      <c r="N8" s="134"/>
      <c r="U8" s="57"/>
    </row>
    <row r="9" spans="1:21" ht="15.75" customHeight="1">
      <c r="A9" s="111" t="s">
        <v>5</v>
      </c>
      <c r="B9" s="112"/>
      <c r="C9" s="112"/>
      <c r="D9" s="112"/>
      <c r="E9" s="113"/>
      <c r="F9" s="111" t="s">
        <v>8</v>
      </c>
      <c r="G9" s="112"/>
      <c r="H9" s="112"/>
      <c r="I9" s="113"/>
      <c r="J9" s="111" t="s">
        <v>7</v>
      </c>
      <c r="K9" s="112"/>
      <c r="L9" s="112"/>
      <c r="M9" s="112"/>
      <c r="N9" s="113"/>
    </row>
    <row r="10" spans="1:21" ht="15.75" customHeight="1">
      <c r="A10" s="138"/>
      <c r="B10" s="139"/>
      <c r="C10" s="140"/>
      <c r="D10" s="136" t="e">
        <f>+VLOOKUP(LEFT(A10,2),Tables!$F$36:$G$69,2,0)</f>
        <v>#N/A</v>
      </c>
      <c r="E10" s="137"/>
      <c r="F10" s="141" t="s">
        <v>34</v>
      </c>
      <c r="G10" s="139"/>
      <c r="H10" s="139"/>
      <c r="I10" s="140"/>
      <c r="J10" s="114" t="s">
        <v>34</v>
      </c>
      <c r="K10" s="115"/>
      <c r="L10" s="115"/>
      <c r="M10" s="115"/>
      <c r="N10" s="116"/>
    </row>
    <row r="11" spans="1:21" ht="15.75" customHeight="1">
      <c r="A11" s="111" t="s">
        <v>26</v>
      </c>
      <c r="B11" s="112"/>
      <c r="C11" s="112"/>
      <c r="D11" s="112"/>
      <c r="E11" s="113"/>
      <c r="F11" s="150" t="s">
        <v>2353</v>
      </c>
      <c r="G11" s="151"/>
      <c r="H11" s="151"/>
      <c r="I11" s="152"/>
      <c r="J11" s="120" t="s">
        <v>2488</v>
      </c>
      <c r="K11" s="135"/>
      <c r="L11" s="135"/>
      <c r="M11" s="135"/>
      <c r="N11" s="121"/>
    </row>
    <row r="12" spans="1:21" ht="15.75" customHeight="1">
      <c r="A12" s="132" t="s">
        <v>2209</v>
      </c>
      <c r="B12" s="133"/>
      <c r="C12" s="133"/>
      <c r="D12" s="133"/>
      <c r="E12" s="134"/>
      <c r="F12" s="172">
        <v>0</v>
      </c>
      <c r="G12" s="173"/>
      <c r="H12" s="173"/>
      <c r="I12" s="174"/>
      <c r="J12" s="117" t="str">
        <f>+IF(OR(A12="Summer Pay",A12="SELECT"),"N/A",IF(A12="9-month",F12/18,F12/24))</f>
        <v>N/A</v>
      </c>
      <c r="K12" s="118"/>
      <c r="L12" s="118"/>
      <c r="M12" s="118"/>
      <c r="N12" s="119"/>
    </row>
    <row r="13" spans="1:21" ht="15.75" customHeight="1">
      <c r="A13" s="175" t="s">
        <v>9</v>
      </c>
      <c r="B13" s="176"/>
      <c r="C13" s="176"/>
      <c r="D13" s="176"/>
      <c r="E13" s="176"/>
      <c r="F13" s="160" t="s">
        <v>2487</v>
      </c>
      <c r="G13" s="160"/>
      <c r="H13" s="160"/>
      <c r="I13" s="160"/>
      <c r="J13" s="160"/>
      <c r="K13" s="160"/>
      <c r="L13" s="160"/>
      <c r="M13" s="160"/>
      <c r="N13" s="161"/>
    </row>
    <row r="14" spans="1:21" ht="15.75" customHeight="1">
      <c r="A14" s="64"/>
      <c r="B14" s="71" t="s">
        <v>2484</v>
      </c>
      <c r="C14" s="65"/>
      <c r="D14" s="65"/>
      <c r="E14" s="65"/>
      <c r="F14" s="122"/>
      <c r="G14" s="123"/>
      <c r="H14" s="123"/>
      <c r="I14" s="123"/>
      <c r="J14" s="123"/>
      <c r="K14" s="123"/>
      <c r="L14" s="123"/>
      <c r="M14" s="123"/>
      <c r="N14" s="124"/>
    </row>
    <row r="15" spans="1:21" ht="15.75" customHeight="1">
      <c r="A15" s="64"/>
      <c r="B15" s="71" t="s">
        <v>2485</v>
      </c>
      <c r="C15" s="65"/>
      <c r="D15" s="65"/>
      <c r="E15" s="65"/>
      <c r="F15" s="122"/>
      <c r="G15" s="123"/>
      <c r="H15" s="123"/>
      <c r="I15" s="123"/>
      <c r="J15" s="123"/>
      <c r="K15" s="123"/>
      <c r="L15" s="123"/>
      <c r="M15" s="123"/>
      <c r="N15" s="124"/>
    </row>
    <row r="16" spans="1:21" ht="15.75" customHeight="1">
      <c r="A16" s="66"/>
      <c r="B16" s="72" t="s">
        <v>2486</v>
      </c>
      <c r="C16" s="67"/>
      <c r="D16" s="67"/>
      <c r="E16" s="67"/>
      <c r="F16" s="125"/>
      <c r="G16" s="126"/>
      <c r="H16" s="126"/>
      <c r="I16" s="126"/>
      <c r="J16" s="126"/>
      <c r="K16" s="126"/>
      <c r="L16" s="126"/>
      <c r="M16" s="126"/>
      <c r="N16" s="127"/>
    </row>
    <row r="17" spans="1:16" ht="15.75" customHeight="1">
      <c r="A17" s="1"/>
      <c r="B17" s="1"/>
      <c r="C17" s="1"/>
      <c r="D17" s="1"/>
      <c r="E17" s="1"/>
      <c r="F17" s="2"/>
      <c r="G17" s="2"/>
    </row>
    <row r="18" spans="1:16" ht="15.75" customHeight="1">
      <c r="A18" s="20" t="s">
        <v>45</v>
      </c>
      <c r="B18" s="10"/>
      <c r="C18" s="8"/>
      <c r="D18" s="11"/>
      <c r="E18" s="8"/>
      <c r="F18" s="11"/>
      <c r="G18" s="12"/>
    </row>
    <row r="19" spans="1:16" ht="15.75" customHeight="1">
      <c r="A19" s="61" t="s">
        <v>2208</v>
      </c>
      <c r="B19" s="63" t="s">
        <v>2206</v>
      </c>
      <c r="C19" s="62" t="s">
        <v>2207</v>
      </c>
      <c r="D19" s="55"/>
      <c r="E19" s="56"/>
      <c r="F19" s="111" t="s">
        <v>14</v>
      </c>
      <c r="G19" s="112"/>
      <c r="H19" s="112"/>
      <c r="I19" s="113"/>
      <c r="J19" s="111" t="s">
        <v>15</v>
      </c>
      <c r="K19" s="112"/>
      <c r="L19" s="113"/>
      <c r="M19" s="120" t="s">
        <v>25</v>
      </c>
      <c r="N19" s="121"/>
    </row>
    <row r="20" spans="1:16" ht="15.75" customHeight="1">
      <c r="A20" s="30" t="str">
        <f>+IF(OR(LEFT(B20,1)="2",LEFT(B20,1)="8",LEFT(B20,1)="9"),"Fund","E&amp;G/Ind")</f>
        <v>E&amp;G/Ind</v>
      </c>
      <c r="B20" s="87"/>
      <c r="C20" s="88"/>
      <c r="D20" s="177" t="str">
        <f>+IF(ISERROR(VLOOKUP(B20,Orgs!$A$2:$B$7424,2,0)),"",VLOOKUP(B20,Orgs!$A$2:$B$7424,2,0))</f>
        <v/>
      </c>
      <c r="E20" s="178"/>
      <c r="F20" s="158">
        <v>0</v>
      </c>
      <c r="G20" s="159"/>
      <c r="H20" s="156">
        <f>+IF($A$12="9-month",$F$12/18,IF($A$12="12-month",$F$12/24,$F$12/$M$20))*$M$20*F20</f>
        <v>0</v>
      </c>
      <c r="I20" s="157"/>
      <c r="J20" s="144" t="s">
        <v>2209</v>
      </c>
      <c r="K20" s="145"/>
      <c r="L20" s="146"/>
      <c r="M20" s="162">
        <f>+IF(AND(C69="",D69=""),VLOOKUP(J20,$D$73:$G$144,4)-VLOOKUP(A8,$C$73:$G$144,5)+1,IF(OR(A8&lt;&gt;C69,J20&lt;&gt;D69),"Select custom dates on cells C68 AND D68 AND on drop downs",SUMIF($I$73:$I$144,"Here",$G$73:$G$144)-SUMIF($H$73:$H$144,"Here",$G$73:$G$144)-1+SUM(K73:L144)))</f>
        <v>1</v>
      </c>
      <c r="N20" s="163"/>
    </row>
    <row r="21" spans="1:16" ht="15.75" customHeight="1">
      <c r="A21" s="61" t="s">
        <v>2208</v>
      </c>
      <c r="B21" s="63" t="s">
        <v>2206</v>
      </c>
      <c r="C21" s="62" t="s">
        <v>2207</v>
      </c>
      <c r="D21" s="55"/>
      <c r="E21" s="56"/>
      <c r="F21" s="129" t="s">
        <v>14</v>
      </c>
      <c r="G21" s="130"/>
      <c r="H21" s="130"/>
      <c r="I21" s="131"/>
      <c r="J21" s="111" t="s">
        <v>15</v>
      </c>
      <c r="K21" s="112"/>
      <c r="L21" s="113"/>
      <c r="M21" s="162"/>
      <c r="N21" s="163"/>
      <c r="P21" s="68"/>
    </row>
    <row r="22" spans="1:16" ht="15.75" customHeight="1">
      <c r="A22" s="30" t="str">
        <f>+IF(OR(LEFT(B22,1)="2",LEFT(B22,1)="8",LEFT(B22,1)="9"),"Fund","E&amp;G/Ind")</f>
        <v>E&amp;G/Ind</v>
      </c>
      <c r="B22" s="87"/>
      <c r="C22" s="88" t="s">
        <v>34</v>
      </c>
      <c r="D22" s="177" t="str">
        <f>+IF(ISERROR(VLOOKUP(B22,Orgs!$A$2:$B$7424,2,0)),"",VLOOKUP(B22,Orgs!$A$2:$B$7424,2,0))</f>
        <v/>
      </c>
      <c r="E22" s="178"/>
      <c r="F22" s="158">
        <v>0</v>
      </c>
      <c r="G22" s="159"/>
      <c r="H22" s="156">
        <f>+IF($A$12="9-month",$F$12/18,IF($A$12="12-month",$F$12/24,$F$12/$M$20))*$M$20*F22</f>
        <v>0</v>
      </c>
      <c r="I22" s="157"/>
      <c r="J22" s="153" t="str">
        <f>+J20</f>
        <v>SELECT</v>
      </c>
      <c r="K22" s="154"/>
      <c r="L22" s="155"/>
      <c r="M22" s="162"/>
      <c r="N22" s="163"/>
    </row>
    <row r="23" spans="1:16" ht="15.75" customHeight="1">
      <c r="A23" s="61" t="s">
        <v>2208</v>
      </c>
      <c r="B23" s="63" t="s">
        <v>2206</v>
      </c>
      <c r="C23" s="62" t="s">
        <v>2207</v>
      </c>
      <c r="D23" s="55"/>
      <c r="E23" s="56"/>
      <c r="F23" s="129" t="s">
        <v>14</v>
      </c>
      <c r="G23" s="130"/>
      <c r="H23" s="130"/>
      <c r="I23" s="131"/>
      <c r="J23" s="111" t="s">
        <v>15</v>
      </c>
      <c r="K23" s="112"/>
      <c r="L23" s="113"/>
      <c r="M23" s="164"/>
      <c r="N23" s="165"/>
    </row>
    <row r="24" spans="1:16" ht="15.75" customHeight="1">
      <c r="A24" s="30" t="str">
        <f>+IF(OR(LEFT(B24,1)="2",LEFT(B24,1)="8",LEFT(B24,1)="9"),"Fund","E&amp;G/Ind")</f>
        <v>E&amp;G/Ind</v>
      </c>
      <c r="B24" s="87"/>
      <c r="C24" s="88"/>
      <c r="D24" s="177" t="str">
        <f>+IF(ISERROR(VLOOKUP(B24,Orgs!$A$2:$B$7424,2,0)),"",VLOOKUP(B24,Orgs!$A$2:$B$7424,2,0))</f>
        <v/>
      </c>
      <c r="E24" s="178"/>
      <c r="F24" s="158">
        <v>0</v>
      </c>
      <c r="G24" s="159"/>
      <c r="H24" s="156">
        <f>+IF($A$12="9-month",$F$12/18,IF($A$12="12-month",$F$12/24,$F$12/$M$20))*$M$20*F24</f>
        <v>0</v>
      </c>
      <c r="I24" s="157"/>
      <c r="J24" s="153" t="str">
        <f>+J22</f>
        <v>SELECT</v>
      </c>
      <c r="K24" s="154"/>
      <c r="L24" s="155"/>
      <c r="M24" s="120" t="s">
        <v>3040</v>
      </c>
      <c r="N24" s="121"/>
    </row>
    <row r="25" spans="1:16" ht="15.75" customHeight="1">
      <c r="A25" s="61" t="s">
        <v>2208</v>
      </c>
      <c r="B25" s="63" t="s">
        <v>2206</v>
      </c>
      <c r="C25" s="62" t="s">
        <v>2207</v>
      </c>
      <c r="D25" s="55"/>
      <c r="E25" s="56"/>
      <c r="F25" s="129" t="s">
        <v>14</v>
      </c>
      <c r="G25" s="130"/>
      <c r="H25" s="130"/>
      <c r="I25" s="131"/>
      <c r="J25" s="111" t="s">
        <v>15</v>
      </c>
      <c r="K25" s="112"/>
      <c r="L25" s="113"/>
      <c r="M25" s="162" t="e">
        <f>+"SM"&amp;IF($C$69="",VLOOKUP(A8,$C$73:$M$144,11,0),VLOOKUP("here",$H$73:$M$144,6,0))&amp;" - SM"&amp;IF($D$69="",VLOOKUP(J20,$D$73:$M$144,10),VLOOKUP("here",$I$73:$M$144,5,0))</f>
        <v>#N/A</v>
      </c>
      <c r="N25" s="163"/>
    </row>
    <row r="26" spans="1:16" ht="15.75" customHeight="1">
      <c r="A26" s="30" t="str">
        <f>+IF(OR(LEFT(B26,1)="2",LEFT(B26,1)="8",LEFT(B26,1)="9"),"Fund","E&amp;G/Ind")</f>
        <v>E&amp;G/Ind</v>
      </c>
      <c r="B26" s="87"/>
      <c r="C26" s="88" t="s">
        <v>34</v>
      </c>
      <c r="D26" s="177" t="str">
        <f>+IF(ISERROR(VLOOKUP(B26,Orgs!$A$2:$B$7424,2,0)),"",VLOOKUP(B26,Orgs!$A$2:$B$7424,2,0))</f>
        <v/>
      </c>
      <c r="E26" s="178"/>
      <c r="F26" s="158">
        <v>0</v>
      </c>
      <c r="G26" s="159"/>
      <c r="H26" s="156">
        <f>+IF($A$12="9-month",$F$12/18,IF($A$12="12-month",$F$12/24,$F$12/$M$20))*$M$20*F26</f>
        <v>0</v>
      </c>
      <c r="I26" s="157"/>
      <c r="J26" s="153" t="str">
        <f>+J24</f>
        <v>SELECT</v>
      </c>
      <c r="K26" s="154"/>
      <c r="L26" s="155"/>
      <c r="M26" s="164"/>
      <c r="N26" s="165"/>
    </row>
    <row r="27" spans="1:16" ht="15.75" customHeight="1">
      <c r="A27" s="61" t="s">
        <v>2208</v>
      </c>
      <c r="B27" s="63" t="s">
        <v>2206</v>
      </c>
      <c r="C27" s="62" t="s">
        <v>2207</v>
      </c>
      <c r="D27" s="55"/>
      <c r="E27" s="56"/>
      <c r="F27" s="129" t="s">
        <v>14</v>
      </c>
      <c r="G27" s="130"/>
      <c r="H27" s="130"/>
      <c r="I27" s="131"/>
      <c r="J27" s="111" t="s">
        <v>15</v>
      </c>
      <c r="K27" s="112"/>
      <c r="L27" s="113"/>
      <c r="M27" s="185" t="s">
        <v>2163</v>
      </c>
      <c r="N27" s="186"/>
    </row>
    <row r="28" spans="1:16" ht="15.75" customHeight="1">
      <c r="A28" s="30" t="str">
        <f>+IF(OR(LEFT(B28,1)="2",LEFT(B28,1)="8",LEFT(B28,1)="9"),"Fund","E&amp;G/Ind")</f>
        <v>E&amp;G/Ind</v>
      </c>
      <c r="B28" s="87"/>
      <c r="C28" s="88" t="s">
        <v>34</v>
      </c>
      <c r="D28" s="177" t="str">
        <f>+IF(ISERROR(VLOOKUP(B28,Orgs!$A$2:$B$7424,2,0)),"",VLOOKUP(B28,Orgs!$A$2:$B$7424,2,0))</f>
        <v/>
      </c>
      <c r="E28" s="178"/>
      <c r="F28" s="158">
        <v>0</v>
      </c>
      <c r="G28" s="159"/>
      <c r="H28" s="156">
        <f>+IF($A$12="9-month",$F$12/18,IF($A$12="12-month",$F$12/24,$F$12/$M$20))*$M$20*F28</f>
        <v>0</v>
      </c>
      <c r="I28" s="157"/>
      <c r="J28" s="153" t="str">
        <f>+J26</f>
        <v>SELECT</v>
      </c>
      <c r="K28" s="154"/>
      <c r="L28" s="155"/>
      <c r="M28" s="185"/>
      <c r="N28" s="186"/>
    </row>
    <row r="29" spans="1:16" ht="15.75" customHeight="1">
      <c r="A29" s="61" t="s">
        <v>2208</v>
      </c>
      <c r="B29" s="63" t="s">
        <v>2206</v>
      </c>
      <c r="C29" s="62" t="s">
        <v>2207</v>
      </c>
      <c r="D29" s="55"/>
      <c r="E29" s="56"/>
      <c r="F29" s="129" t="s">
        <v>14</v>
      </c>
      <c r="G29" s="130"/>
      <c r="H29" s="130"/>
      <c r="I29" s="131"/>
      <c r="J29" s="111" t="s">
        <v>15</v>
      </c>
      <c r="K29" s="112"/>
      <c r="L29" s="113"/>
      <c r="M29" s="185"/>
      <c r="N29" s="186"/>
    </row>
    <row r="30" spans="1:16" ht="15.75" customHeight="1">
      <c r="A30" s="30" t="str">
        <f>+IF(OR(LEFT(B30,1)="2",LEFT(B30,1)="8",LEFT(B30,1)="9"),"Fund","E&amp;G/Ind")</f>
        <v>E&amp;G/Ind</v>
      </c>
      <c r="B30" s="87"/>
      <c r="C30" s="88" t="s">
        <v>34</v>
      </c>
      <c r="D30" s="177" t="str">
        <f>+IF(ISERROR(VLOOKUP(B30,Orgs!$A$2:$B$7424,2,0)),"",VLOOKUP(B30,Orgs!$A$2:$B$7424,2,0))</f>
        <v/>
      </c>
      <c r="E30" s="178"/>
      <c r="F30" s="158">
        <v>0</v>
      </c>
      <c r="G30" s="159"/>
      <c r="H30" s="156">
        <f>+IF($A$12="9-month",$F$12/18,IF($A$12="12-month",$F$12/24,$F$12/$M$20))*$M$20*F30</f>
        <v>0</v>
      </c>
      <c r="I30" s="157"/>
      <c r="J30" s="153" t="str">
        <f>+J28</f>
        <v>SELECT</v>
      </c>
      <c r="K30" s="154"/>
      <c r="L30" s="155"/>
      <c r="M30" s="185"/>
      <c r="N30" s="186"/>
    </row>
    <row r="31" spans="1:16" ht="15.75" customHeight="1">
      <c r="A31" s="61" t="s">
        <v>2208</v>
      </c>
      <c r="B31" s="63" t="s">
        <v>2206</v>
      </c>
      <c r="C31" s="62" t="s">
        <v>2207</v>
      </c>
      <c r="D31" s="55"/>
      <c r="E31" s="56"/>
      <c r="F31" s="129" t="s">
        <v>14</v>
      </c>
      <c r="G31" s="130"/>
      <c r="H31" s="130"/>
      <c r="I31" s="131"/>
      <c r="J31" s="111" t="s">
        <v>15</v>
      </c>
      <c r="K31" s="112"/>
      <c r="L31" s="113"/>
      <c r="M31" s="179" t="str">
        <f>+J10</f>
        <v xml:space="preserve"> </v>
      </c>
      <c r="N31" s="180"/>
    </row>
    <row r="32" spans="1:16" ht="15.75" customHeight="1">
      <c r="A32" s="30" t="str">
        <f>+IF(OR(LEFT(B32,1)="2",LEFT(B32,1)="8",LEFT(B32,1)="9"),"Fund","E&amp;G/Ind")</f>
        <v>E&amp;G/Ind</v>
      </c>
      <c r="B32" s="87"/>
      <c r="C32" s="88"/>
      <c r="D32" s="177" t="str">
        <f>+IF(ISERROR(VLOOKUP(B32,Orgs!$A$2:$B$7424,2,0)),"",VLOOKUP(B32,Orgs!$A$2:$B$7424,2,0))</f>
        <v/>
      </c>
      <c r="E32" s="178"/>
      <c r="F32" s="158">
        <v>0</v>
      </c>
      <c r="G32" s="159"/>
      <c r="H32" s="156">
        <f>+IF($A$12="9-month",$F$12/18,IF($A$12="12-month",$F$12/24,$F$12/$M$20))*$M$20*F32</f>
        <v>0</v>
      </c>
      <c r="I32" s="157"/>
      <c r="J32" s="153" t="str">
        <f>+J30</f>
        <v>SELECT</v>
      </c>
      <c r="K32" s="154"/>
      <c r="L32" s="155"/>
      <c r="M32" s="181"/>
      <c r="N32" s="182"/>
    </row>
    <row r="33" spans="1:16" ht="15.75" customHeight="1">
      <c r="A33" s="25"/>
      <c r="B33" s="24"/>
      <c r="C33" s="24"/>
      <c r="D33" s="24"/>
      <c r="E33" s="24"/>
      <c r="F33" s="25" t="s">
        <v>91</v>
      </c>
      <c r="G33" s="26" t="s">
        <v>2205</v>
      </c>
      <c r="H33" s="26"/>
      <c r="I33" s="27"/>
      <c r="J33" s="28"/>
      <c r="K33" s="28"/>
      <c r="L33" s="28"/>
      <c r="M33" s="28"/>
      <c r="N33" s="29"/>
    </row>
    <row r="34" spans="1:16" ht="15.75" customHeight="1">
      <c r="A34" s="166" t="s">
        <v>24</v>
      </c>
      <c r="B34" s="167"/>
      <c r="C34" s="167"/>
      <c r="D34" s="167"/>
      <c r="E34" s="168"/>
      <c r="F34" s="34">
        <f>+SUMIF($A$20:$A$32,F$33,$F$20:$G$32)</f>
        <v>0</v>
      </c>
      <c r="G34" s="34">
        <f>+SUMIF($A$20:$A$32,G$33,$F$20:$G$32)</f>
        <v>0</v>
      </c>
      <c r="H34" s="196">
        <f>+F20+F22+F24+F26+F28+F30+F32</f>
        <v>0</v>
      </c>
      <c r="I34" s="197"/>
      <c r="J34" s="169" t="str">
        <f>+IF(H34&lt;&gt;1,"&lt;==== Total must be equal to 100%","OK")</f>
        <v>&lt;==== Total must be equal to 100%</v>
      </c>
      <c r="K34" s="170"/>
      <c r="L34" s="170"/>
      <c r="M34" s="170"/>
      <c r="N34" s="171"/>
      <c r="P34" s="13"/>
    </row>
    <row r="35" spans="1:16" ht="5.2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6" s="4" customFormat="1" ht="15.75" customHeight="1">
      <c r="A36" s="22" t="s">
        <v>2354</v>
      </c>
      <c r="B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6" s="4" customFormat="1" ht="15.75" customHeight="1">
      <c r="A37" s="22"/>
      <c r="B37" s="22" t="s">
        <v>2358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6" s="4" customFormat="1" ht="15.75" customHeight="1">
      <c r="B38" s="22" t="s">
        <v>2355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6" s="4" customFormat="1" ht="15.75" customHeight="1">
      <c r="B39" s="22" t="s">
        <v>2356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6" s="4" customFormat="1" ht="15.75" customHeight="1">
      <c r="B40" s="22" t="s">
        <v>3167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6" s="4" customFormat="1" ht="15.75" customHeight="1">
      <c r="B41" s="22" t="s">
        <v>2357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6" s="4" customFormat="1" ht="5.25" customHeight="1">
      <c r="B42" s="22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6" s="4" customFormat="1" ht="15.75" customHeight="1">
      <c r="A43" s="187" t="s">
        <v>89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9"/>
    </row>
    <row r="44" spans="1:16" s="4" customFormat="1" ht="15.75" customHeight="1">
      <c r="A44" s="190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2"/>
    </row>
    <row r="45" spans="1:16" s="4" customFormat="1" ht="15.75" customHeight="1">
      <c r="A45" s="190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2"/>
    </row>
    <row r="46" spans="1:16" s="4" customFormat="1" ht="15.75" customHeight="1">
      <c r="A46" s="193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5"/>
    </row>
    <row r="47" spans="1:16" s="4" customFormat="1" ht="15.75" customHeight="1">
      <c r="A47" s="31" t="s">
        <v>90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3"/>
    </row>
    <row r="48" spans="1:16" s="4" customFormat="1" ht="15.75" customHeight="1">
      <c r="A48" s="190" t="s">
        <v>34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2"/>
    </row>
    <row r="49" spans="1:14" s="4" customFormat="1" ht="15.75" customHeight="1">
      <c r="A49" s="190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2"/>
    </row>
    <row r="50" spans="1:14" s="4" customFormat="1" ht="15.75" customHeight="1">
      <c r="A50" s="193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5"/>
    </row>
    <row r="51" spans="1:14" ht="5.25" customHeight="1" thickBo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ht="15.75" customHeight="1">
      <c r="A52" s="210" t="s">
        <v>16</v>
      </c>
      <c r="B52" s="211"/>
      <c r="C52" s="211"/>
      <c r="D52" s="211"/>
      <c r="E52" s="211"/>
      <c r="F52" s="211"/>
      <c r="G52" s="90"/>
      <c r="H52" s="25" t="s">
        <v>17</v>
      </c>
      <c r="I52" s="207" t="s">
        <v>3120</v>
      </c>
      <c r="J52" s="208"/>
      <c r="K52" s="208"/>
      <c r="L52" s="208"/>
      <c r="M52" s="208"/>
      <c r="N52" s="209"/>
    </row>
    <row r="53" spans="1:14" ht="15.75" customHeight="1">
      <c r="A53" s="111" t="s">
        <v>2740</v>
      </c>
      <c r="B53" s="112"/>
      <c r="C53" s="112"/>
      <c r="D53" s="112"/>
      <c r="E53" s="112"/>
      <c r="F53" s="112"/>
      <c r="G53" s="113"/>
      <c r="H53" s="202"/>
      <c r="I53" s="99" t="s">
        <v>3043</v>
      </c>
      <c r="J53" s="89" t="s">
        <v>3044</v>
      </c>
      <c r="K53" s="83" t="s">
        <v>3041</v>
      </c>
      <c r="L53" s="83" t="s">
        <v>2577</v>
      </c>
      <c r="M53" s="83" t="s">
        <v>2588</v>
      </c>
      <c r="N53" s="100" t="s">
        <v>3042</v>
      </c>
    </row>
    <row r="54" spans="1:14" ht="15.75" customHeight="1">
      <c r="A54" s="114"/>
      <c r="B54" s="115"/>
      <c r="C54" s="115"/>
      <c r="D54" s="115"/>
      <c r="E54" s="115"/>
      <c r="F54" s="115"/>
      <c r="G54" s="116"/>
      <c r="H54" s="203"/>
      <c r="I54" s="101" t="str">
        <f>+IF(LEFT($B$20,1)="2",$B$20,"")</f>
        <v/>
      </c>
      <c r="J54" s="95" t="str">
        <f>+IF(LEFT($B$20,1)="2",$H$20,"")</f>
        <v/>
      </c>
      <c r="K54" s="96"/>
      <c r="L54" s="96"/>
      <c r="M54" s="96"/>
      <c r="N54" s="102"/>
    </row>
    <row r="55" spans="1:14" ht="15.75" customHeight="1">
      <c r="A55" s="111" t="s">
        <v>18</v>
      </c>
      <c r="B55" s="112"/>
      <c r="C55" s="112"/>
      <c r="D55" s="112"/>
      <c r="E55" s="112"/>
      <c r="F55" s="112"/>
      <c r="G55" s="113"/>
      <c r="H55" s="202"/>
      <c r="I55" s="103"/>
      <c r="J55" s="86"/>
      <c r="K55" s="82"/>
      <c r="L55" s="82"/>
      <c r="M55" s="82"/>
      <c r="N55" s="104"/>
    </row>
    <row r="56" spans="1:14" ht="15.75" customHeight="1">
      <c r="A56" s="114"/>
      <c r="B56" s="115"/>
      <c r="C56" s="115"/>
      <c r="D56" s="115"/>
      <c r="E56" s="115"/>
      <c r="F56" s="115"/>
      <c r="G56" s="116"/>
      <c r="H56" s="203"/>
      <c r="I56" s="101" t="str">
        <f>+IF(LEFT($B$22,1)="2",$B$22,"")</f>
        <v/>
      </c>
      <c r="J56" s="97" t="str">
        <f>+IF(LEFT($B$22,1)="2",$H$22,"")</f>
        <v/>
      </c>
      <c r="K56" s="96"/>
      <c r="L56" s="96"/>
      <c r="M56" s="96"/>
      <c r="N56" s="102"/>
    </row>
    <row r="57" spans="1:14" ht="15.75" customHeight="1">
      <c r="A57" s="111" t="s">
        <v>19</v>
      </c>
      <c r="B57" s="112"/>
      <c r="C57" s="112"/>
      <c r="D57" s="112"/>
      <c r="E57" s="112"/>
      <c r="F57" s="112"/>
      <c r="G57" s="113"/>
      <c r="H57" s="202"/>
      <c r="I57" s="103"/>
      <c r="J57" s="86"/>
      <c r="K57" s="82"/>
      <c r="L57" s="82"/>
      <c r="M57" s="82"/>
      <c r="N57" s="104"/>
    </row>
    <row r="58" spans="1:14" ht="15.75" customHeight="1">
      <c r="A58" s="114"/>
      <c r="B58" s="115"/>
      <c r="C58" s="115"/>
      <c r="D58" s="115"/>
      <c r="E58" s="115"/>
      <c r="F58" s="115"/>
      <c r="G58" s="116"/>
      <c r="H58" s="203"/>
      <c r="I58" s="101" t="str">
        <f>+IF(LEFT($B$24,1)="2",$B$24,"")</f>
        <v/>
      </c>
      <c r="J58" s="95" t="str">
        <f>+IF(LEFT($B$24,1)="2",$H$24,"")</f>
        <v/>
      </c>
      <c r="K58" s="96"/>
      <c r="L58" s="96"/>
      <c r="M58" s="96"/>
      <c r="N58" s="102"/>
    </row>
    <row r="59" spans="1:14" ht="15.75" customHeight="1">
      <c r="A59" s="111" t="s">
        <v>20</v>
      </c>
      <c r="B59" s="112"/>
      <c r="C59" s="112"/>
      <c r="D59" s="112"/>
      <c r="E59" s="112"/>
      <c r="F59" s="112"/>
      <c r="G59" s="113"/>
      <c r="H59" s="202"/>
      <c r="I59" s="103"/>
      <c r="J59" s="86"/>
      <c r="K59" s="82"/>
      <c r="L59" s="82"/>
      <c r="M59" s="82"/>
      <c r="N59" s="104"/>
    </row>
    <row r="60" spans="1:14" ht="15.75" customHeight="1">
      <c r="A60" s="114"/>
      <c r="B60" s="115"/>
      <c r="C60" s="115"/>
      <c r="D60" s="115"/>
      <c r="E60" s="115"/>
      <c r="F60" s="115"/>
      <c r="G60" s="116"/>
      <c r="H60" s="203"/>
      <c r="I60" s="101" t="str">
        <f>+IF(LEFT($B$26,1)="2",$B$26,"")</f>
        <v/>
      </c>
      <c r="J60" s="98" t="str">
        <f>+IF(LEFT($B$26,1)="2",$H$26,"")</f>
        <v/>
      </c>
      <c r="K60" s="96"/>
      <c r="L60" s="96"/>
      <c r="M60" s="96"/>
      <c r="N60" s="102"/>
    </row>
    <row r="61" spans="1:14" ht="15.75" customHeight="1">
      <c r="A61" s="111" t="s">
        <v>21</v>
      </c>
      <c r="B61" s="112"/>
      <c r="C61" s="112"/>
      <c r="D61" s="112"/>
      <c r="E61" s="112"/>
      <c r="F61" s="112"/>
      <c r="G61" s="113"/>
      <c r="H61" s="202"/>
      <c r="I61" s="103"/>
      <c r="J61" s="86"/>
      <c r="K61" s="82"/>
      <c r="L61" s="82"/>
      <c r="M61" s="82"/>
      <c r="N61" s="104"/>
    </row>
    <row r="62" spans="1:14" ht="15.75" customHeight="1">
      <c r="A62" s="114"/>
      <c r="B62" s="115"/>
      <c r="C62" s="115"/>
      <c r="D62" s="115"/>
      <c r="E62" s="115"/>
      <c r="F62" s="115"/>
      <c r="G62" s="116"/>
      <c r="H62" s="203"/>
      <c r="I62" s="101" t="str">
        <f>+IF(LEFT($B$28,1)="2",$B$28,"")</f>
        <v/>
      </c>
      <c r="J62" s="97" t="str">
        <f>+IF(LEFT($B$28,1)="2",$H$28,"")</f>
        <v/>
      </c>
      <c r="K62" s="96"/>
      <c r="L62" s="96"/>
      <c r="M62" s="96"/>
      <c r="N62" s="102"/>
    </row>
    <row r="63" spans="1:14" ht="15.75" customHeight="1">
      <c r="A63" s="111" t="s">
        <v>22</v>
      </c>
      <c r="B63" s="112"/>
      <c r="C63" s="112"/>
      <c r="D63" s="112"/>
      <c r="E63" s="112"/>
      <c r="F63" s="112"/>
      <c r="G63" s="113"/>
      <c r="H63" s="202"/>
      <c r="I63" s="103"/>
      <c r="J63" s="86"/>
      <c r="K63" s="82"/>
      <c r="L63" s="82"/>
      <c r="M63" s="82"/>
      <c r="N63" s="104"/>
    </row>
    <row r="64" spans="1:14" ht="15.75" customHeight="1">
      <c r="A64" s="114"/>
      <c r="B64" s="115"/>
      <c r="C64" s="115"/>
      <c r="D64" s="115"/>
      <c r="E64" s="115"/>
      <c r="F64" s="115"/>
      <c r="G64" s="116"/>
      <c r="H64" s="203"/>
      <c r="I64" s="101" t="str">
        <f>+IF(LEFT($B$30,1)="2",$B$30,"")</f>
        <v/>
      </c>
      <c r="J64" s="97" t="str">
        <f>+IF(LEFT($B$30,1)="2",$H$30,"")</f>
        <v/>
      </c>
      <c r="K64" s="96"/>
      <c r="L64" s="96"/>
      <c r="M64" s="96"/>
      <c r="N64" s="102"/>
    </row>
    <row r="65" spans="1:17" ht="15.75" customHeight="1">
      <c r="A65" s="111" t="s">
        <v>23</v>
      </c>
      <c r="B65" s="112"/>
      <c r="C65" s="112"/>
      <c r="D65" s="112"/>
      <c r="E65" s="112"/>
      <c r="F65" s="112"/>
      <c r="G65" s="113"/>
      <c r="H65" s="202"/>
      <c r="I65" s="103"/>
      <c r="J65" s="86"/>
      <c r="K65" s="82"/>
      <c r="L65" s="82"/>
      <c r="M65" s="82"/>
      <c r="N65" s="104"/>
    </row>
    <row r="66" spans="1:17" ht="15.75" customHeight="1" thickBot="1">
      <c r="A66" s="114"/>
      <c r="B66" s="115"/>
      <c r="C66" s="115"/>
      <c r="D66" s="115"/>
      <c r="E66" s="115"/>
      <c r="F66" s="115"/>
      <c r="G66" s="116"/>
      <c r="H66" s="203"/>
      <c r="I66" s="105" t="str">
        <f>+IF(LEFT($B$32,1)="2",$B$32,"")</f>
        <v/>
      </c>
      <c r="J66" s="106" t="str">
        <f>+IF(LEFT($B$32,1)="2",$H$32,"")</f>
        <v/>
      </c>
      <c r="K66" s="107"/>
      <c r="L66" s="107"/>
      <c r="M66" s="107"/>
      <c r="N66" s="108"/>
    </row>
    <row r="67" spans="1:17" ht="15.75" customHeight="1">
      <c r="H67" s="200" t="s">
        <v>5186</v>
      </c>
      <c r="I67" s="201"/>
      <c r="J67" s="201"/>
      <c r="K67" s="201"/>
      <c r="L67" s="201"/>
      <c r="M67" s="201"/>
      <c r="N67" s="201"/>
    </row>
    <row r="68" spans="1:17" ht="23.4">
      <c r="A68" s="53" t="s">
        <v>2359</v>
      </c>
    </row>
    <row r="69" spans="1:17" ht="15.75" customHeight="1">
      <c r="A69" s="44"/>
      <c r="C69" s="91"/>
      <c r="D69" s="92"/>
      <c r="E69" s="44" t="s">
        <v>2210</v>
      </c>
      <c r="F69" s="60" t="s">
        <v>2211</v>
      </c>
    </row>
    <row r="70" spans="1:17" s="59" customFormat="1" ht="15.75" hidden="1" customHeight="1">
      <c r="A70" s="44"/>
      <c r="B70" s="3"/>
      <c r="C70" s="58" t="s">
        <v>2209</v>
      </c>
      <c r="D70" s="58" t="s">
        <v>2209</v>
      </c>
      <c r="E70" s="3"/>
      <c r="F70" s="3"/>
      <c r="G70" s="3"/>
      <c r="H70" s="3"/>
      <c r="I70" s="3"/>
    </row>
    <row r="71" spans="1:17" ht="15.75" hidden="1" customHeight="1">
      <c r="A71" s="204" t="s">
        <v>29</v>
      </c>
      <c r="B71" s="205"/>
      <c r="C71" s="206"/>
      <c r="D71" s="54"/>
      <c r="E71" s="205" t="s">
        <v>30</v>
      </c>
      <c r="F71" s="206"/>
      <c r="H71" s="213" t="s">
        <v>2169</v>
      </c>
      <c r="I71" s="213" t="s">
        <v>2170</v>
      </c>
      <c r="J71" s="198" t="s">
        <v>2171</v>
      </c>
      <c r="K71" s="183" t="s">
        <v>2172</v>
      </c>
      <c r="L71" s="183" t="s">
        <v>2173</v>
      </c>
    </row>
    <row r="72" spans="1:17" ht="30.6" hidden="1">
      <c r="A72" s="14" t="s">
        <v>32</v>
      </c>
      <c r="B72" s="14" t="s">
        <v>31</v>
      </c>
      <c r="C72" s="52" t="s">
        <v>2174</v>
      </c>
      <c r="D72" s="52" t="s">
        <v>2175</v>
      </c>
      <c r="E72" s="14" t="s">
        <v>32</v>
      </c>
      <c r="F72" s="14" t="s">
        <v>31</v>
      </c>
      <c r="G72" s="14" t="s">
        <v>33</v>
      </c>
      <c r="H72" s="214"/>
      <c r="I72" s="214"/>
      <c r="J72" s="199"/>
      <c r="K72" s="184"/>
      <c r="L72" s="184"/>
    </row>
    <row r="73" spans="1:17" ht="15.75" hidden="1" customHeight="1">
      <c r="A73" s="6">
        <v>10</v>
      </c>
      <c r="B73" s="6">
        <v>6</v>
      </c>
      <c r="C73" s="15">
        <f>+DATE($N$1-1,B73,A73)</f>
        <v>44357</v>
      </c>
      <c r="D73" s="15">
        <f>+DATE($N$1-1,F73,E73)</f>
        <v>44371</v>
      </c>
      <c r="E73" s="3">
        <v>24</v>
      </c>
      <c r="F73" s="3">
        <v>6</v>
      </c>
      <c r="G73" s="3">
        <v>1</v>
      </c>
      <c r="H73" s="3" t="str">
        <f>+IF(AND($C$69&gt;=C73,$C$69&lt;=D73),"Here","")</f>
        <v/>
      </c>
      <c r="I73" s="3" t="str">
        <f t="shared" ref="I73:I120" si="0">+IF(AND($D$69&gt;=C73,$D$69&lt;=D73),"Here","")</f>
        <v/>
      </c>
      <c r="J73" s="35">
        <f>IF(ISERROR(NETWORKDAYS(C73,D73)),"",NETWORKDAYS(C73,D73))</f>
        <v>11</v>
      </c>
      <c r="K73" s="49">
        <f>+IF(H73="Here",NETWORKDAYS($C$69,D73)/J73,0)</f>
        <v>0</v>
      </c>
      <c r="L73" s="49">
        <f t="shared" ref="L73:L120" si="1">+IF(I73="Here",NETWORKDAYS(C73,$D$69)/J73,0)</f>
        <v>0</v>
      </c>
      <c r="M73" s="3">
        <v>12</v>
      </c>
      <c r="O73" s="15"/>
      <c r="P73" s="15"/>
      <c r="Q73" s="17"/>
    </row>
    <row r="74" spans="1:17" ht="15.75" hidden="1" customHeight="1">
      <c r="A74" s="6">
        <v>25</v>
      </c>
      <c r="B74" s="6">
        <v>6</v>
      </c>
      <c r="C74" s="51">
        <f t="shared" ref="C74:C86" si="2">+DATE($N$1-1,B74,A74)</f>
        <v>44372</v>
      </c>
      <c r="D74" s="51">
        <f t="shared" ref="D74:D85" si="3">+DATE($N$1-1,F74,E74)</f>
        <v>44386</v>
      </c>
      <c r="E74" s="3">
        <v>9</v>
      </c>
      <c r="F74" s="3">
        <v>7</v>
      </c>
      <c r="G74" s="3">
        <v>2</v>
      </c>
      <c r="H74" s="3" t="str">
        <f t="shared" ref="H74:H120" si="4">+IF(AND($C$69&gt;=C74,$C$69&lt;=D74),"Here","")</f>
        <v/>
      </c>
      <c r="I74" s="3" t="str">
        <f t="shared" si="0"/>
        <v/>
      </c>
      <c r="J74" s="35">
        <f>IF(ISERROR(NETWORKDAYS(C74,D74)),"",NETWORKDAYS(C74,D74))</f>
        <v>11</v>
      </c>
      <c r="K74" s="49">
        <f t="shared" ref="K74:K120" si="5">+IF(H74="Here",NETWORKDAYS($C$69,D74)/J74,0)</f>
        <v>0</v>
      </c>
      <c r="L74" s="49">
        <f t="shared" si="1"/>
        <v>0</v>
      </c>
      <c r="M74" s="3">
        <v>13</v>
      </c>
      <c r="O74" s="15"/>
      <c r="P74" s="15"/>
      <c r="Q74" s="17"/>
    </row>
    <row r="75" spans="1:17" ht="15.75" hidden="1" customHeight="1">
      <c r="A75" s="6">
        <v>10</v>
      </c>
      <c r="B75" s="6">
        <v>7</v>
      </c>
      <c r="C75" s="51">
        <f t="shared" si="2"/>
        <v>44387</v>
      </c>
      <c r="D75" s="51">
        <f t="shared" si="3"/>
        <v>44401</v>
      </c>
      <c r="E75" s="3">
        <v>24</v>
      </c>
      <c r="F75" s="3">
        <v>7</v>
      </c>
      <c r="G75" s="3">
        <v>3</v>
      </c>
      <c r="H75" s="3" t="str">
        <f t="shared" si="4"/>
        <v/>
      </c>
      <c r="I75" s="3" t="str">
        <f t="shared" si="0"/>
        <v/>
      </c>
      <c r="J75" s="35">
        <f>IF(ISERROR(NETWORKDAYS(C75,D75)),"",NETWORKDAYS(C75,D75))</f>
        <v>10</v>
      </c>
      <c r="K75" s="49">
        <f t="shared" si="5"/>
        <v>0</v>
      </c>
      <c r="L75" s="49">
        <f t="shared" si="1"/>
        <v>0</v>
      </c>
      <c r="M75" s="3">
        <v>14</v>
      </c>
      <c r="O75" s="15"/>
      <c r="P75" s="15"/>
      <c r="Q75" s="17"/>
    </row>
    <row r="76" spans="1:17" ht="15.75" hidden="1" customHeight="1">
      <c r="A76" s="6">
        <v>25</v>
      </c>
      <c r="B76" s="6">
        <v>7</v>
      </c>
      <c r="C76" s="51">
        <f t="shared" si="2"/>
        <v>44402</v>
      </c>
      <c r="D76" s="51">
        <f t="shared" si="3"/>
        <v>44417</v>
      </c>
      <c r="E76" s="3">
        <v>9</v>
      </c>
      <c r="F76" s="3">
        <v>8</v>
      </c>
      <c r="G76" s="3">
        <v>4</v>
      </c>
      <c r="H76" s="3" t="str">
        <f t="shared" si="4"/>
        <v/>
      </c>
      <c r="I76" s="3" t="str">
        <f t="shared" si="0"/>
        <v/>
      </c>
      <c r="J76" s="35">
        <f t="shared" ref="J76:J120" si="6">IF(ISERROR(NETWORKDAYS(C76,D76)),"",NETWORKDAYS(C76,D76))</f>
        <v>11</v>
      </c>
      <c r="K76" s="49">
        <f t="shared" si="5"/>
        <v>0</v>
      </c>
      <c r="L76" s="49">
        <f t="shared" si="1"/>
        <v>0</v>
      </c>
      <c r="M76" s="3">
        <v>15</v>
      </c>
      <c r="O76" s="15"/>
      <c r="P76" s="15"/>
      <c r="Q76" s="17"/>
    </row>
    <row r="77" spans="1:17" ht="15.75" hidden="1" customHeight="1">
      <c r="A77" s="6">
        <v>10</v>
      </c>
      <c r="B77" s="6">
        <v>8</v>
      </c>
      <c r="C77" s="51">
        <f t="shared" si="2"/>
        <v>44418</v>
      </c>
      <c r="D77" s="51">
        <f t="shared" si="3"/>
        <v>44432</v>
      </c>
      <c r="E77" s="3">
        <v>24</v>
      </c>
      <c r="F77" s="3">
        <v>8</v>
      </c>
      <c r="G77" s="3">
        <v>5</v>
      </c>
      <c r="H77" s="3" t="str">
        <f t="shared" si="4"/>
        <v/>
      </c>
      <c r="I77" s="3" t="str">
        <f t="shared" si="0"/>
        <v/>
      </c>
      <c r="J77" s="35">
        <f t="shared" si="6"/>
        <v>11</v>
      </c>
      <c r="K77" s="49">
        <f t="shared" si="5"/>
        <v>0</v>
      </c>
      <c r="L77" s="49">
        <f t="shared" si="1"/>
        <v>0</v>
      </c>
      <c r="M77" s="3">
        <v>16</v>
      </c>
      <c r="O77" s="15"/>
      <c r="P77" s="15"/>
      <c r="Q77" s="17"/>
    </row>
    <row r="78" spans="1:17" ht="15.75" hidden="1" customHeight="1">
      <c r="A78" s="6">
        <v>25</v>
      </c>
      <c r="B78" s="6">
        <v>8</v>
      </c>
      <c r="C78" s="51">
        <f t="shared" si="2"/>
        <v>44433</v>
      </c>
      <c r="D78" s="51">
        <f t="shared" si="3"/>
        <v>44448</v>
      </c>
      <c r="E78" s="3">
        <v>9</v>
      </c>
      <c r="F78" s="3">
        <v>9</v>
      </c>
      <c r="G78" s="3">
        <v>6</v>
      </c>
      <c r="H78" s="3" t="str">
        <f t="shared" si="4"/>
        <v/>
      </c>
      <c r="I78" s="3" t="str">
        <f t="shared" si="0"/>
        <v/>
      </c>
      <c r="J78" s="35">
        <f t="shared" si="6"/>
        <v>12</v>
      </c>
      <c r="K78" s="49">
        <f t="shared" si="5"/>
        <v>0</v>
      </c>
      <c r="L78" s="49">
        <f t="shared" si="1"/>
        <v>0</v>
      </c>
      <c r="M78" s="3">
        <v>17</v>
      </c>
      <c r="O78" s="15"/>
      <c r="P78" s="15"/>
      <c r="Q78" s="17"/>
    </row>
    <row r="79" spans="1:17" ht="15.75" hidden="1" customHeight="1">
      <c r="A79" s="6">
        <v>10</v>
      </c>
      <c r="B79" s="6">
        <v>9</v>
      </c>
      <c r="C79" s="51">
        <f t="shared" si="2"/>
        <v>44449</v>
      </c>
      <c r="D79" s="51">
        <f t="shared" si="3"/>
        <v>44463</v>
      </c>
      <c r="E79" s="3">
        <v>24</v>
      </c>
      <c r="F79" s="3">
        <v>9</v>
      </c>
      <c r="G79" s="3">
        <v>7</v>
      </c>
      <c r="H79" s="3" t="str">
        <f t="shared" si="4"/>
        <v/>
      </c>
      <c r="I79" s="3" t="str">
        <f t="shared" si="0"/>
        <v/>
      </c>
      <c r="J79" s="35">
        <f t="shared" si="6"/>
        <v>11</v>
      </c>
      <c r="K79" s="49">
        <f t="shared" si="5"/>
        <v>0</v>
      </c>
      <c r="L79" s="49">
        <f t="shared" si="1"/>
        <v>0</v>
      </c>
      <c r="M79" s="3">
        <v>18</v>
      </c>
      <c r="N79" s="50"/>
      <c r="O79" s="15"/>
      <c r="P79" s="15"/>
      <c r="Q79" s="17"/>
    </row>
    <row r="80" spans="1:17" ht="15.75" hidden="1" customHeight="1">
      <c r="A80" s="6">
        <v>25</v>
      </c>
      <c r="B80" s="6">
        <v>9</v>
      </c>
      <c r="C80" s="51">
        <f t="shared" si="2"/>
        <v>44464</v>
      </c>
      <c r="D80" s="51">
        <f t="shared" si="3"/>
        <v>44478</v>
      </c>
      <c r="E80" s="3">
        <v>9</v>
      </c>
      <c r="F80" s="3">
        <v>10</v>
      </c>
      <c r="G80" s="3">
        <v>8</v>
      </c>
      <c r="H80" s="3" t="str">
        <f t="shared" si="4"/>
        <v/>
      </c>
      <c r="I80" s="3" t="str">
        <f t="shared" si="0"/>
        <v/>
      </c>
      <c r="J80" s="35">
        <f t="shared" si="6"/>
        <v>10</v>
      </c>
      <c r="K80" s="49">
        <f t="shared" si="5"/>
        <v>0</v>
      </c>
      <c r="L80" s="49">
        <f t="shared" si="1"/>
        <v>0</v>
      </c>
      <c r="M80" s="3">
        <v>19</v>
      </c>
      <c r="O80" s="15"/>
      <c r="P80" s="15"/>
      <c r="Q80" s="17"/>
    </row>
    <row r="81" spans="1:17" ht="15.75" hidden="1" customHeight="1">
      <c r="A81" s="6">
        <v>10</v>
      </c>
      <c r="B81" s="6">
        <v>10</v>
      </c>
      <c r="C81" s="51">
        <f t="shared" si="2"/>
        <v>44479</v>
      </c>
      <c r="D81" s="51">
        <f t="shared" si="3"/>
        <v>44493</v>
      </c>
      <c r="E81" s="3">
        <v>24</v>
      </c>
      <c r="F81" s="3">
        <v>10</v>
      </c>
      <c r="G81" s="3">
        <v>9</v>
      </c>
      <c r="H81" s="3" t="str">
        <f t="shared" si="4"/>
        <v/>
      </c>
      <c r="I81" s="3" t="str">
        <f t="shared" si="0"/>
        <v/>
      </c>
      <c r="J81" s="35">
        <f t="shared" si="6"/>
        <v>10</v>
      </c>
      <c r="K81" s="49">
        <f t="shared" si="5"/>
        <v>0</v>
      </c>
      <c r="L81" s="49">
        <f t="shared" si="1"/>
        <v>0</v>
      </c>
      <c r="M81" s="3">
        <v>20</v>
      </c>
      <c r="O81" s="15"/>
      <c r="P81" s="15"/>
      <c r="Q81" s="17"/>
    </row>
    <row r="82" spans="1:17" ht="15.75" hidden="1" customHeight="1">
      <c r="A82" s="6">
        <v>25</v>
      </c>
      <c r="B82" s="6">
        <v>10</v>
      </c>
      <c r="C82" s="51">
        <f t="shared" si="2"/>
        <v>44494</v>
      </c>
      <c r="D82" s="51">
        <f t="shared" si="3"/>
        <v>44509</v>
      </c>
      <c r="E82" s="3">
        <v>9</v>
      </c>
      <c r="F82" s="3">
        <v>11</v>
      </c>
      <c r="G82" s="3">
        <v>10</v>
      </c>
      <c r="H82" s="3" t="str">
        <f t="shared" si="4"/>
        <v/>
      </c>
      <c r="I82" s="3" t="str">
        <f t="shared" si="0"/>
        <v/>
      </c>
      <c r="J82" s="35">
        <f t="shared" si="6"/>
        <v>12</v>
      </c>
      <c r="K82" s="49">
        <f t="shared" si="5"/>
        <v>0</v>
      </c>
      <c r="L82" s="49">
        <f t="shared" si="1"/>
        <v>0</v>
      </c>
      <c r="M82" s="3">
        <v>21</v>
      </c>
      <c r="O82" s="15"/>
      <c r="P82" s="15"/>
      <c r="Q82" s="17"/>
    </row>
    <row r="83" spans="1:17" ht="15.75" hidden="1" customHeight="1">
      <c r="A83" s="6">
        <v>10</v>
      </c>
      <c r="B83" s="6">
        <v>11</v>
      </c>
      <c r="C83" s="51">
        <f t="shared" si="2"/>
        <v>44510</v>
      </c>
      <c r="D83" s="51">
        <f t="shared" si="3"/>
        <v>44524</v>
      </c>
      <c r="E83" s="3">
        <v>24</v>
      </c>
      <c r="F83" s="3">
        <v>11</v>
      </c>
      <c r="G83" s="3">
        <v>11</v>
      </c>
      <c r="H83" s="3" t="str">
        <f t="shared" si="4"/>
        <v/>
      </c>
      <c r="I83" s="3" t="str">
        <f t="shared" si="0"/>
        <v/>
      </c>
      <c r="J83" s="35">
        <f t="shared" si="6"/>
        <v>11</v>
      </c>
      <c r="K83" s="49">
        <f t="shared" si="5"/>
        <v>0</v>
      </c>
      <c r="L83" s="49">
        <f t="shared" si="1"/>
        <v>0</v>
      </c>
      <c r="M83" s="3">
        <v>22</v>
      </c>
      <c r="O83" s="15"/>
      <c r="P83" s="15"/>
      <c r="Q83" s="17"/>
    </row>
    <row r="84" spans="1:17" ht="15.75" hidden="1" customHeight="1">
      <c r="A84" s="6">
        <v>25</v>
      </c>
      <c r="B84" s="6">
        <v>11</v>
      </c>
      <c r="C84" s="51">
        <f t="shared" si="2"/>
        <v>44525</v>
      </c>
      <c r="D84" s="51">
        <f t="shared" si="3"/>
        <v>44539</v>
      </c>
      <c r="E84" s="3">
        <v>9</v>
      </c>
      <c r="F84" s="3">
        <v>12</v>
      </c>
      <c r="G84" s="3">
        <v>12</v>
      </c>
      <c r="H84" s="3" t="str">
        <f t="shared" si="4"/>
        <v/>
      </c>
      <c r="I84" s="3" t="str">
        <f t="shared" si="0"/>
        <v/>
      </c>
      <c r="J84" s="35">
        <f t="shared" si="6"/>
        <v>11</v>
      </c>
      <c r="K84" s="49">
        <f t="shared" si="5"/>
        <v>0</v>
      </c>
      <c r="L84" s="49">
        <f t="shared" si="1"/>
        <v>0</v>
      </c>
      <c r="M84" s="3">
        <v>23</v>
      </c>
      <c r="O84" s="15"/>
      <c r="P84" s="15"/>
      <c r="Q84" s="17"/>
    </row>
    <row r="85" spans="1:17" ht="15.75" hidden="1" customHeight="1">
      <c r="A85" s="6">
        <v>10</v>
      </c>
      <c r="B85" s="6">
        <v>12</v>
      </c>
      <c r="C85" s="51">
        <f t="shared" si="2"/>
        <v>44540</v>
      </c>
      <c r="D85" s="51">
        <f t="shared" si="3"/>
        <v>44554</v>
      </c>
      <c r="E85" s="3">
        <v>24</v>
      </c>
      <c r="F85" s="3">
        <v>12</v>
      </c>
      <c r="G85" s="3">
        <v>13</v>
      </c>
      <c r="H85" s="3" t="str">
        <f t="shared" si="4"/>
        <v/>
      </c>
      <c r="I85" s="3" t="str">
        <f t="shared" si="0"/>
        <v/>
      </c>
      <c r="J85" s="35">
        <f t="shared" si="6"/>
        <v>11</v>
      </c>
      <c r="K85" s="49">
        <f t="shared" si="5"/>
        <v>0</v>
      </c>
      <c r="L85" s="49">
        <f t="shared" si="1"/>
        <v>0</v>
      </c>
      <c r="M85" s="3">
        <v>24</v>
      </c>
      <c r="O85" s="15"/>
      <c r="P85" s="15"/>
      <c r="Q85" s="17"/>
    </row>
    <row r="86" spans="1:17" ht="15.75" hidden="1" customHeight="1">
      <c r="A86" s="6">
        <v>25</v>
      </c>
      <c r="B86" s="6">
        <v>12</v>
      </c>
      <c r="C86" s="15">
        <f t="shared" si="2"/>
        <v>44555</v>
      </c>
      <c r="D86" s="15">
        <f>+DATE($N$1,F86,E86)</f>
        <v>44570</v>
      </c>
      <c r="E86" s="3">
        <v>9</v>
      </c>
      <c r="F86" s="3">
        <v>1</v>
      </c>
      <c r="G86" s="3">
        <v>14</v>
      </c>
      <c r="H86" s="3" t="str">
        <f t="shared" si="4"/>
        <v/>
      </c>
      <c r="I86" s="3" t="str">
        <f t="shared" si="0"/>
        <v/>
      </c>
      <c r="J86" s="35">
        <f t="shared" si="6"/>
        <v>10</v>
      </c>
      <c r="K86" s="49">
        <f t="shared" si="5"/>
        <v>0</v>
      </c>
      <c r="L86" s="49">
        <f t="shared" si="1"/>
        <v>0</v>
      </c>
      <c r="M86" s="6">
        <v>1</v>
      </c>
      <c r="O86" s="15"/>
      <c r="P86" s="15"/>
      <c r="Q86" s="17"/>
    </row>
    <row r="87" spans="1:17" ht="15.75" hidden="1" customHeight="1">
      <c r="A87" s="6">
        <v>10</v>
      </c>
      <c r="B87" s="6">
        <v>1</v>
      </c>
      <c r="C87" s="15">
        <f>+DATE($N$1,B87,A87)</f>
        <v>44571</v>
      </c>
      <c r="D87" s="15">
        <f t="shared" ref="D87:D96" si="7">+DATE($N$1,F87,E87)</f>
        <v>44585</v>
      </c>
      <c r="E87" s="3">
        <v>24</v>
      </c>
      <c r="F87" s="3">
        <v>1</v>
      </c>
      <c r="G87" s="3">
        <v>15</v>
      </c>
      <c r="H87" s="3" t="str">
        <f t="shared" si="4"/>
        <v/>
      </c>
      <c r="I87" s="3" t="str">
        <f t="shared" si="0"/>
        <v/>
      </c>
      <c r="J87" s="35">
        <f t="shared" si="6"/>
        <v>11</v>
      </c>
      <c r="K87" s="49">
        <f t="shared" si="5"/>
        <v>0</v>
      </c>
      <c r="L87" s="49">
        <f t="shared" si="1"/>
        <v>0</v>
      </c>
      <c r="M87" s="6">
        <v>2</v>
      </c>
      <c r="O87" s="15"/>
      <c r="P87" s="15"/>
      <c r="Q87" s="17"/>
    </row>
    <row r="88" spans="1:17" ht="15.75" hidden="1" customHeight="1">
      <c r="A88" s="6">
        <v>25</v>
      </c>
      <c r="B88" s="6">
        <v>1</v>
      </c>
      <c r="C88" s="15">
        <f t="shared" ref="C88:C96" si="8">+DATE($N$1,B88,A88)</f>
        <v>44586</v>
      </c>
      <c r="D88" s="15">
        <f t="shared" si="7"/>
        <v>44601</v>
      </c>
      <c r="E88" s="3">
        <v>9</v>
      </c>
      <c r="F88" s="3">
        <v>2</v>
      </c>
      <c r="G88" s="3">
        <v>16</v>
      </c>
      <c r="H88" s="3" t="str">
        <f t="shared" si="4"/>
        <v/>
      </c>
      <c r="I88" s="3" t="str">
        <f t="shared" si="0"/>
        <v/>
      </c>
      <c r="J88" s="35">
        <f t="shared" si="6"/>
        <v>12</v>
      </c>
      <c r="K88" s="49">
        <f t="shared" si="5"/>
        <v>0</v>
      </c>
      <c r="L88" s="49">
        <f t="shared" si="1"/>
        <v>0</v>
      </c>
      <c r="M88" s="6">
        <v>3</v>
      </c>
      <c r="O88" s="15"/>
      <c r="P88" s="15"/>
      <c r="Q88" s="17"/>
    </row>
    <row r="89" spans="1:17" ht="15.75" hidden="1" customHeight="1">
      <c r="A89" s="6">
        <v>10</v>
      </c>
      <c r="B89" s="6">
        <v>2</v>
      </c>
      <c r="C89" s="15">
        <f t="shared" si="8"/>
        <v>44602</v>
      </c>
      <c r="D89" s="15">
        <f t="shared" si="7"/>
        <v>44616</v>
      </c>
      <c r="E89" s="3">
        <v>24</v>
      </c>
      <c r="F89" s="3">
        <v>2</v>
      </c>
      <c r="G89" s="3">
        <v>17</v>
      </c>
      <c r="H89" s="3" t="str">
        <f t="shared" si="4"/>
        <v/>
      </c>
      <c r="I89" s="3" t="str">
        <f t="shared" si="0"/>
        <v/>
      </c>
      <c r="J89" s="35">
        <f t="shared" si="6"/>
        <v>11</v>
      </c>
      <c r="K89" s="49">
        <f t="shared" si="5"/>
        <v>0</v>
      </c>
      <c r="L89" s="49">
        <f t="shared" si="1"/>
        <v>0</v>
      </c>
      <c r="M89" s="6">
        <v>4</v>
      </c>
      <c r="O89" s="15"/>
      <c r="P89" s="15"/>
      <c r="Q89" s="17"/>
    </row>
    <row r="90" spans="1:17" ht="15.75" hidden="1" customHeight="1">
      <c r="A90" s="6">
        <v>25</v>
      </c>
      <c r="B90" s="6">
        <v>2</v>
      </c>
      <c r="C90" s="15">
        <f t="shared" si="8"/>
        <v>44617</v>
      </c>
      <c r="D90" s="15">
        <f t="shared" si="7"/>
        <v>44629</v>
      </c>
      <c r="E90" s="3">
        <v>9</v>
      </c>
      <c r="F90" s="3">
        <v>3</v>
      </c>
      <c r="G90" s="3">
        <v>18</v>
      </c>
      <c r="H90" s="3" t="str">
        <f t="shared" si="4"/>
        <v/>
      </c>
      <c r="I90" s="3" t="str">
        <f t="shared" si="0"/>
        <v/>
      </c>
      <c r="J90" s="35">
        <f t="shared" si="6"/>
        <v>9</v>
      </c>
      <c r="K90" s="49">
        <f t="shared" si="5"/>
        <v>0</v>
      </c>
      <c r="L90" s="49">
        <f t="shared" si="1"/>
        <v>0</v>
      </c>
      <c r="M90" s="6">
        <v>5</v>
      </c>
      <c r="O90" s="15"/>
      <c r="P90" s="15"/>
      <c r="Q90" s="17"/>
    </row>
    <row r="91" spans="1:17" ht="15.75" hidden="1" customHeight="1">
      <c r="A91" s="6">
        <v>10</v>
      </c>
      <c r="B91" s="6">
        <v>3</v>
      </c>
      <c r="C91" s="15">
        <f t="shared" si="8"/>
        <v>44630</v>
      </c>
      <c r="D91" s="15">
        <f t="shared" si="7"/>
        <v>44644</v>
      </c>
      <c r="E91" s="3">
        <v>24</v>
      </c>
      <c r="F91" s="3">
        <v>3</v>
      </c>
      <c r="G91" s="3">
        <v>19</v>
      </c>
      <c r="H91" s="3" t="str">
        <f t="shared" si="4"/>
        <v/>
      </c>
      <c r="I91" s="3" t="str">
        <f t="shared" si="0"/>
        <v/>
      </c>
      <c r="J91" s="35">
        <f t="shared" si="6"/>
        <v>11</v>
      </c>
      <c r="K91" s="49">
        <f t="shared" si="5"/>
        <v>0</v>
      </c>
      <c r="L91" s="49">
        <f t="shared" si="1"/>
        <v>0</v>
      </c>
      <c r="M91" s="6">
        <v>6</v>
      </c>
      <c r="O91" s="15"/>
      <c r="P91" s="15"/>
      <c r="Q91" s="17"/>
    </row>
    <row r="92" spans="1:17" ht="15.75" hidden="1" customHeight="1">
      <c r="A92" s="6">
        <v>25</v>
      </c>
      <c r="B92" s="6">
        <v>3</v>
      </c>
      <c r="C92" s="15">
        <f t="shared" si="8"/>
        <v>44645</v>
      </c>
      <c r="D92" s="15">
        <f t="shared" si="7"/>
        <v>44660</v>
      </c>
      <c r="E92" s="3">
        <v>9</v>
      </c>
      <c r="F92" s="3">
        <v>4</v>
      </c>
      <c r="G92" s="3">
        <v>20</v>
      </c>
      <c r="H92" s="3" t="str">
        <f t="shared" si="4"/>
        <v/>
      </c>
      <c r="I92" s="3" t="str">
        <f t="shared" si="0"/>
        <v/>
      </c>
      <c r="J92" s="35">
        <f t="shared" si="6"/>
        <v>11</v>
      </c>
      <c r="K92" s="49">
        <f t="shared" si="5"/>
        <v>0</v>
      </c>
      <c r="L92" s="49">
        <f t="shared" si="1"/>
        <v>0</v>
      </c>
      <c r="M92" s="6">
        <v>7</v>
      </c>
      <c r="O92" s="15"/>
      <c r="P92" s="15"/>
      <c r="Q92" s="17"/>
    </row>
    <row r="93" spans="1:17" ht="15.75" hidden="1" customHeight="1">
      <c r="A93" s="6">
        <v>10</v>
      </c>
      <c r="B93" s="6">
        <v>4</v>
      </c>
      <c r="C93" s="15">
        <f t="shared" si="8"/>
        <v>44661</v>
      </c>
      <c r="D93" s="15">
        <f t="shared" si="7"/>
        <v>44675</v>
      </c>
      <c r="E93" s="3">
        <v>24</v>
      </c>
      <c r="F93" s="3">
        <v>4</v>
      </c>
      <c r="G93" s="3">
        <v>21</v>
      </c>
      <c r="H93" s="3" t="str">
        <f t="shared" si="4"/>
        <v/>
      </c>
      <c r="I93" s="3" t="str">
        <f t="shared" si="0"/>
        <v/>
      </c>
      <c r="J93" s="35">
        <f t="shared" si="6"/>
        <v>10</v>
      </c>
      <c r="K93" s="49">
        <f t="shared" si="5"/>
        <v>0</v>
      </c>
      <c r="L93" s="49">
        <f t="shared" si="1"/>
        <v>0</v>
      </c>
      <c r="M93" s="6">
        <v>8</v>
      </c>
      <c r="O93" s="15"/>
      <c r="P93" s="15"/>
      <c r="Q93" s="17"/>
    </row>
    <row r="94" spans="1:17" ht="15.75" hidden="1" customHeight="1">
      <c r="A94" s="6">
        <v>25</v>
      </c>
      <c r="B94" s="6">
        <v>4</v>
      </c>
      <c r="C94" s="15">
        <f t="shared" si="8"/>
        <v>44676</v>
      </c>
      <c r="D94" s="15">
        <f t="shared" si="7"/>
        <v>44690</v>
      </c>
      <c r="E94" s="3">
        <v>9</v>
      </c>
      <c r="F94" s="3">
        <v>5</v>
      </c>
      <c r="G94" s="3">
        <v>22</v>
      </c>
      <c r="H94" s="3" t="str">
        <f t="shared" si="4"/>
        <v/>
      </c>
      <c r="I94" s="3" t="str">
        <f t="shared" si="0"/>
        <v/>
      </c>
      <c r="J94" s="35">
        <f t="shared" si="6"/>
        <v>11</v>
      </c>
      <c r="K94" s="49">
        <f t="shared" si="5"/>
        <v>0</v>
      </c>
      <c r="L94" s="49">
        <f t="shared" si="1"/>
        <v>0</v>
      </c>
      <c r="M94" s="6">
        <v>9</v>
      </c>
      <c r="O94" s="15"/>
      <c r="P94" s="15"/>
      <c r="Q94" s="17"/>
    </row>
    <row r="95" spans="1:17" ht="15.75" hidden="1" customHeight="1">
      <c r="A95" s="6">
        <v>10</v>
      </c>
      <c r="B95" s="6">
        <v>5</v>
      </c>
      <c r="C95" s="15">
        <f t="shared" si="8"/>
        <v>44691</v>
      </c>
      <c r="D95" s="15">
        <f t="shared" si="7"/>
        <v>44705</v>
      </c>
      <c r="E95" s="3">
        <v>24</v>
      </c>
      <c r="F95" s="3">
        <v>5</v>
      </c>
      <c r="G95" s="3">
        <v>23</v>
      </c>
      <c r="H95" s="3" t="str">
        <f t="shared" si="4"/>
        <v/>
      </c>
      <c r="I95" s="3" t="str">
        <f t="shared" si="0"/>
        <v/>
      </c>
      <c r="J95" s="35">
        <f t="shared" si="6"/>
        <v>11</v>
      </c>
      <c r="K95" s="49">
        <f t="shared" si="5"/>
        <v>0</v>
      </c>
      <c r="L95" s="49">
        <f t="shared" si="1"/>
        <v>0</v>
      </c>
      <c r="M95" s="6">
        <v>10</v>
      </c>
      <c r="O95" s="15"/>
      <c r="P95" s="15"/>
      <c r="Q95" s="17"/>
    </row>
    <row r="96" spans="1:17" ht="15.75" hidden="1" customHeight="1">
      <c r="A96" s="37">
        <v>25</v>
      </c>
      <c r="B96" s="37">
        <v>5</v>
      </c>
      <c r="C96" s="38">
        <f t="shared" si="8"/>
        <v>44706</v>
      </c>
      <c r="D96" s="38">
        <f t="shared" si="7"/>
        <v>44721</v>
      </c>
      <c r="E96" s="39">
        <v>9</v>
      </c>
      <c r="F96" s="39">
        <v>6</v>
      </c>
      <c r="G96" s="39">
        <v>24</v>
      </c>
      <c r="H96" s="3" t="str">
        <f t="shared" si="4"/>
        <v/>
      </c>
      <c r="I96" s="3" t="str">
        <f t="shared" si="0"/>
        <v/>
      </c>
      <c r="J96" s="35">
        <f t="shared" si="6"/>
        <v>12</v>
      </c>
      <c r="K96" s="49">
        <f t="shared" si="5"/>
        <v>0</v>
      </c>
      <c r="L96" s="49">
        <f t="shared" si="1"/>
        <v>0</v>
      </c>
      <c r="M96" s="6">
        <v>11</v>
      </c>
      <c r="O96" s="15"/>
      <c r="P96" s="15"/>
      <c r="Q96" s="17"/>
    </row>
    <row r="97" spans="1:17" ht="15.75" hidden="1" customHeight="1">
      <c r="A97" s="6">
        <v>10</v>
      </c>
      <c r="B97" s="6">
        <v>6</v>
      </c>
      <c r="C97" s="15" t="str">
        <f>+IF(OR($K$1=2,$K$1=3),DATE($N$1,B97,A97),"")</f>
        <v/>
      </c>
      <c r="D97" s="15" t="str">
        <f>+IF(OR($K$1=2,$K$1=3),DATE($N$1,F97,E97),"")</f>
        <v/>
      </c>
      <c r="E97" s="3">
        <v>24</v>
      </c>
      <c r="F97" s="3">
        <v>6</v>
      </c>
      <c r="G97" s="40">
        <v>25</v>
      </c>
      <c r="H97" s="3" t="str">
        <f>+IF(AND($C$69&gt;=C97,$C$69&lt;=D97),"Here","")</f>
        <v>Here</v>
      </c>
      <c r="I97" s="3" t="str">
        <f>+IF(AND($D$69&gt;=C97,$D$69&lt;=D97),"Here","")</f>
        <v>Here</v>
      </c>
      <c r="J97" s="35" t="str">
        <f t="shared" si="6"/>
        <v/>
      </c>
      <c r="K97" s="49" t="e">
        <f t="shared" si="5"/>
        <v>#VALUE!</v>
      </c>
      <c r="L97" s="49" t="e">
        <f t="shared" si="1"/>
        <v>#VALUE!</v>
      </c>
      <c r="M97" s="3">
        <v>12</v>
      </c>
      <c r="O97" s="15"/>
      <c r="P97" s="15"/>
      <c r="Q97" s="17"/>
    </row>
    <row r="98" spans="1:17" ht="15.75" hidden="1" customHeight="1">
      <c r="A98" s="6">
        <v>25</v>
      </c>
      <c r="B98" s="6">
        <v>6</v>
      </c>
      <c r="C98" s="15" t="str">
        <f t="shared" ref="C98:C109" si="9">+IF(OR($K$1=2,$K$1=3),DATE($N$1,B98,A98),"")</f>
        <v/>
      </c>
      <c r="D98" s="15" t="str">
        <f t="shared" ref="D98:D109" si="10">+IF(OR($K$1=2,$K$1=3),DATE($N$1,F98,E98),"")</f>
        <v/>
      </c>
      <c r="E98" s="3">
        <v>9</v>
      </c>
      <c r="F98" s="3">
        <v>7</v>
      </c>
      <c r="G98" s="40">
        <v>26</v>
      </c>
      <c r="H98" s="3" t="str">
        <f t="shared" si="4"/>
        <v>Here</v>
      </c>
      <c r="I98" s="3" t="str">
        <f t="shared" si="0"/>
        <v>Here</v>
      </c>
      <c r="J98" s="35" t="str">
        <f t="shared" si="6"/>
        <v/>
      </c>
      <c r="K98" s="49" t="e">
        <f t="shared" si="5"/>
        <v>#VALUE!</v>
      </c>
      <c r="L98" s="49" t="e">
        <f t="shared" si="1"/>
        <v>#VALUE!</v>
      </c>
      <c r="M98" s="3">
        <v>13</v>
      </c>
      <c r="O98" s="15"/>
      <c r="P98" s="15"/>
      <c r="Q98" s="17"/>
    </row>
    <row r="99" spans="1:17" ht="15.75" hidden="1" customHeight="1">
      <c r="A99" s="6">
        <v>10</v>
      </c>
      <c r="B99" s="6">
        <v>7</v>
      </c>
      <c r="C99" s="15" t="str">
        <f t="shared" si="9"/>
        <v/>
      </c>
      <c r="D99" s="15" t="str">
        <f t="shared" si="10"/>
        <v/>
      </c>
      <c r="E99" s="3">
        <v>24</v>
      </c>
      <c r="F99" s="3">
        <v>7</v>
      </c>
      <c r="G99" s="40">
        <v>27</v>
      </c>
      <c r="H99" s="3" t="str">
        <f t="shared" si="4"/>
        <v>Here</v>
      </c>
      <c r="I99" s="3" t="str">
        <f t="shared" si="0"/>
        <v>Here</v>
      </c>
      <c r="J99" s="35" t="str">
        <f t="shared" si="6"/>
        <v/>
      </c>
      <c r="K99" s="49" t="e">
        <f t="shared" si="5"/>
        <v>#VALUE!</v>
      </c>
      <c r="L99" s="49" t="e">
        <f t="shared" si="1"/>
        <v>#VALUE!</v>
      </c>
      <c r="M99" s="3">
        <v>14</v>
      </c>
      <c r="O99" s="15"/>
      <c r="P99" s="15"/>
      <c r="Q99" s="17"/>
    </row>
    <row r="100" spans="1:17" ht="15.75" hidden="1" customHeight="1">
      <c r="A100" s="6">
        <v>25</v>
      </c>
      <c r="B100" s="6">
        <v>7</v>
      </c>
      <c r="C100" s="15" t="str">
        <f t="shared" si="9"/>
        <v/>
      </c>
      <c r="D100" s="15" t="str">
        <f t="shared" si="10"/>
        <v/>
      </c>
      <c r="E100" s="3">
        <v>9</v>
      </c>
      <c r="F100" s="3">
        <v>8</v>
      </c>
      <c r="G100" s="40">
        <v>28</v>
      </c>
      <c r="H100" s="3" t="str">
        <f t="shared" si="4"/>
        <v>Here</v>
      </c>
      <c r="I100" s="3" t="str">
        <f t="shared" si="0"/>
        <v>Here</v>
      </c>
      <c r="J100" s="35" t="str">
        <f t="shared" si="6"/>
        <v/>
      </c>
      <c r="K100" s="49" t="e">
        <f t="shared" si="5"/>
        <v>#VALUE!</v>
      </c>
      <c r="L100" s="49" t="e">
        <f t="shared" si="1"/>
        <v>#VALUE!</v>
      </c>
      <c r="M100" s="3">
        <v>15</v>
      </c>
      <c r="O100" s="15"/>
      <c r="P100" s="15"/>
      <c r="Q100" s="17"/>
    </row>
    <row r="101" spans="1:17" ht="15.75" hidden="1" customHeight="1">
      <c r="A101" s="6">
        <v>10</v>
      </c>
      <c r="B101" s="6">
        <v>8</v>
      </c>
      <c r="C101" s="15" t="str">
        <f t="shared" si="9"/>
        <v/>
      </c>
      <c r="D101" s="15" t="str">
        <f t="shared" si="10"/>
        <v/>
      </c>
      <c r="E101" s="3">
        <v>24</v>
      </c>
      <c r="F101" s="3">
        <v>8</v>
      </c>
      <c r="G101" s="40">
        <v>29</v>
      </c>
      <c r="H101" s="3" t="str">
        <f t="shared" si="4"/>
        <v>Here</v>
      </c>
      <c r="I101" s="3" t="str">
        <f t="shared" si="0"/>
        <v>Here</v>
      </c>
      <c r="J101" s="35" t="str">
        <f t="shared" si="6"/>
        <v/>
      </c>
      <c r="K101" s="49" t="e">
        <f t="shared" si="5"/>
        <v>#VALUE!</v>
      </c>
      <c r="L101" s="49" t="e">
        <f t="shared" si="1"/>
        <v>#VALUE!</v>
      </c>
      <c r="M101" s="3">
        <v>16</v>
      </c>
      <c r="O101" s="15"/>
      <c r="P101" s="15"/>
      <c r="Q101" s="17"/>
    </row>
    <row r="102" spans="1:17" ht="15.75" hidden="1" customHeight="1">
      <c r="A102" s="6">
        <v>25</v>
      </c>
      <c r="B102" s="6">
        <v>8</v>
      </c>
      <c r="C102" s="15" t="str">
        <f t="shared" si="9"/>
        <v/>
      </c>
      <c r="D102" s="15" t="str">
        <f t="shared" si="10"/>
        <v/>
      </c>
      <c r="E102" s="3">
        <v>9</v>
      </c>
      <c r="F102" s="3">
        <v>9</v>
      </c>
      <c r="G102" s="40">
        <v>30</v>
      </c>
      <c r="H102" s="3" t="str">
        <f t="shared" si="4"/>
        <v>Here</v>
      </c>
      <c r="I102" s="3" t="str">
        <f t="shared" si="0"/>
        <v>Here</v>
      </c>
      <c r="J102" s="35" t="str">
        <f t="shared" si="6"/>
        <v/>
      </c>
      <c r="K102" s="49" t="e">
        <f t="shared" si="5"/>
        <v>#VALUE!</v>
      </c>
      <c r="L102" s="49" t="e">
        <f t="shared" si="1"/>
        <v>#VALUE!</v>
      </c>
      <c r="M102" s="3">
        <v>17</v>
      </c>
      <c r="O102" s="15"/>
      <c r="P102" s="15"/>
      <c r="Q102" s="17"/>
    </row>
    <row r="103" spans="1:17" ht="15.75" hidden="1" customHeight="1">
      <c r="A103" s="6">
        <v>10</v>
      </c>
      <c r="B103" s="6">
        <v>9</v>
      </c>
      <c r="C103" s="15" t="str">
        <f t="shared" si="9"/>
        <v/>
      </c>
      <c r="D103" s="15" t="str">
        <f t="shared" si="10"/>
        <v/>
      </c>
      <c r="E103" s="3">
        <v>24</v>
      </c>
      <c r="F103" s="3">
        <v>9</v>
      </c>
      <c r="G103" s="40">
        <v>31</v>
      </c>
      <c r="H103" s="3" t="str">
        <f t="shared" si="4"/>
        <v>Here</v>
      </c>
      <c r="I103" s="3" t="str">
        <f t="shared" si="0"/>
        <v>Here</v>
      </c>
      <c r="J103" s="35" t="str">
        <f t="shared" si="6"/>
        <v/>
      </c>
      <c r="K103" s="49" t="e">
        <f t="shared" si="5"/>
        <v>#VALUE!</v>
      </c>
      <c r="L103" s="49" t="e">
        <f t="shared" si="1"/>
        <v>#VALUE!</v>
      </c>
      <c r="M103" s="3">
        <v>18</v>
      </c>
      <c r="O103" s="15"/>
      <c r="P103" s="15"/>
      <c r="Q103" s="17"/>
    </row>
    <row r="104" spans="1:17" ht="15.75" hidden="1" customHeight="1">
      <c r="A104" s="6">
        <v>25</v>
      </c>
      <c r="B104" s="6">
        <v>9</v>
      </c>
      <c r="C104" s="15" t="str">
        <f t="shared" si="9"/>
        <v/>
      </c>
      <c r="D104" s="15" t="str">
        <f t="shared" si="10"/>
        <v/>
      </c>
      <c r="E104" s="3">
        <v>9</v>
      </c>
      <c r="F104" s="3">
        <v>10</v>
      </c>
      <c r="G104" s="40">
        <v>32</v>
      </c>
      <c r="H104" s="3" t="str">
        <f t="shared" si="4"/>
        <v>Here</v>
      </c>
      <c r="I104" s="3" t="str">
        <f t="shared" si="0"/>
        <v>Here</v>
      </c>
      <c r="J104" s="35" t="str">
        <f t="shared" si="6"/>
        <v/>
      </c>
      <c r="K104" s="49" t="e">
        <f t="shared" si="5"/>
        <v>#VALUE!</v>
      </c>
      <c r="L104" s="49" t="e">
        <f t="shared" si="1"/>
        <v>#VALUE!</v>
      </c>
      <c r="M104" s="3">
        <v>19</v>
      </c>
      <c r="O104" s="15"/>
      <c r="P104" s="15"/>
      <c r="Q104" s="17"/>
    </row>
    <row r="105" spans="1:17" ht="15.75" hidden="1" customHeight="1">
      <c r="A105" s="6">
        <v>10</v>
      </c>
      <c r="B105" s="6">
        <v>10</v>
      </c>
      <c r="C105" s="15" t="str">
        <f t="shared" si="9"/>
        <v/>
      </c>
      <c r="D105" s="15" t="str">
        <f t="shared" si="10"/>
        <v/>
      </c>
      <c r="E105" s="3">
        <v>24</v>
      </c>
      <c r="F105" s="3">
        <v>10</v>
      </c>
      <c r="G105" s="40">
        <v>33</v>
      </c>
      <c r="H105" s="3" t="str">
        <f t="shared" si="4"/>
        <v>Here</v>
      </c>
      <c r="I105" s="3" t="str">
        <f t="shared" si="0"/>
        <v>Here</v>
      </c>
      <c r="J105" s="35" t="str">
        <f t="shared" si="6"/>
        <v/>
      </c>
      <c r="K105" s="49" t="e">
        <f t="shared" si="5"/>
        <v>#VALUE!</v>
      </c>
      <c r="L105" s="49" t="e">
        <f t="shared" si="1"/>
        <v>#VALUE!</v>
      </c>
      <c r="M105" s="3">
        <v>20</v>
      </c>
      <c r="O105" s="15"/>
      <c r="P105" s="15"/>
      <c r="Q105" s="17"/>
    </row>
    <row r="106" spans="1:17" ht="15.75" hidden="1" customHeight="1">
      <c r="A106" s="6">
        <v>25</v>
      </c>
      <c r="B106" s="6">
        <v>10</v>
      </c>
      <c r="C106" s="15" t="str">
        <f t="shared" si="9"/>
        <v/>
      </c>
      <c r="D106" s="15" t="str">
        <f t="shared" si="10"/>
        <v/>
      </c>
      <c r="E106" s="3">
        <v>9</v>
      </c>
      <c r="F106" s="3">
        <v>11</v>
      </c>
      <c r="G106" s="40">
        <v>34</v>
      </c>
      <c r="H106" s="3" t="str">
        <f t="shared" si="4"/>
        <v>Here</v>
      </c>
      <c r="I106" s="3" t="str">
        <f t="shared" si="0"/>
        <v>Here</v>
      </c>
      <c r="J106" s="35" t="str">
        <f t="shared" si="6"/>
        <v/>
      </c>
      <c r="K106" s="49" t="e">
        <f t="shared" si="5"/>
        <v>#VALUE!</v>
      </c>
      <c r="L106" s="49" t="e">
        <f t="shared" si="1"/>
        <v>#VALUE!</v>
      </c>
      <c r="M106" s="3">
        <v>21</v>
      </c>
      <c r="O106" s="15"/>
      <c r="P106" s="15"/>
      <c r="Q106" s="17"/>
    </row>
    <row r="107" spans="1:17" ht="15.75" hidden="1" customHeight="1">
      <c r="A107" s="6">
        <v>10</v>
      </c>
      <c r="B107" s="6">
        <v>11</v>
      </c>
      <c r="C107" s="15" t="str">
        <f t="shared" si="9"/>
        <v/>
      </c>
      <c r="D107" s="15" t="str">
        <f t="shared" si="10"/>
        <v/>
      </c>
      <c r="E107" s="3">
        <v>24</v>
      </c>
      <c r="F107" s="3">
        <v>11</v>
      </c>
      <c r="G107" s="40">
        <v>35</v>
      </c>
      <c r="H107" s="3" t="str">
        <f t="shared" si="4"/>
        <v>Here</v>
      </c>
      <c r="I107" s="3" t="str">
        <f t="shared" si="0"/>
        <v>Here</v>
      </c>
      <c r="J107" s="35" t="str">
        <f t="shared" si="6"/>
        <v/>
      </c>
      <c r="K107" s="49" t="e">
        <f t="shared" si="5"/>
        <v>#VALUE!</v>
      </c>
      <c r="L107" s="49" t="e">
        <f t="shared" si="1"/>
        <v>#VALUE!</v>
      </c>
      <c r="M107" s="3">
        <v>22</v>
      </c>
      <c r="O107" s="15"/>
      <c r="P107" s="15"/>
      <c r="Q107" s="17"/>
    </row>
    <row r="108" spans="1:17" ht="15.75" hidden="1" customHeight="1">
      <c r="A108" s="6">
        <v>25</v>
      </c>
      <c r="B108" s="6">
        <v>11</v>
      </c>
      <c r="C108" s="15" t="str">
        <f t="shared" si="9"/>
        <v/>
      </c>
      <c r="D108" s="15" t="str">
        <f t="shared" si="10"/>
        <v/>
      </c>
      <c r="E108" s="3">
        <v>9</v>
      </c>
      <c r="F108" s="3">
        <v>12</v>
      </c>
      <c r="G108" s="40">
        <v>36</v>
      </c>
      <c r="H108" s="3" t="str">
        <f t="shared" si="4"/>
        <v>Here</v>
      </c>
      <c r="I108" s="3" t="str">
        <f t="shared" si="0"/>
        <v>Here</v>
      </c>
      <c r="J108" s="35" t="str">
        <f t="shared" si="6"/>
        <v/>
      </c>
      <c r="K108" s="49" t="e">
        <f t="shared" si="5"/>
        <v>#VALUE!</v>
      </c>
      <c r="L108" s="49" t="e">
        <f t="shared" si="1"/>
        <v>#VALUE!</v>
      </c>
      <c r="M108" s="3">
        <v>23</v>
      </c>
      <c r="O108" s="15"/>
      <c r="P108" s="15"/>
      <c r="Q108" s="17"/>
    </row>
    <row r="109" spans="1:17" ht="15.75" hidden="1" customHeight="1">
      <c r="A109" s="6">
        <v>10</v>
      </c>
      <c r="B109" s="6">
        <v>12</v>
      </c>
      <c r="C109" s="15" t="str">
        <f t="shared" si="9"/>
        <v/>
      </c>
      <c r="D109" s="15" t="str">
        <f t="shared" si="10"/>
        <v/>
      </c>
      <c r="E109" s="3">
        <v>24</v>
      </c>
      <c r="F109" s="3">
        <v>12</v>
      </c>
      <c r="G109" s="40">
        <v>37</v>
      </c>
      <c r="H109" s="3" t="str">
        <f t="shared" si="4"/>
        <v>Here</v>
      </c>
      <c r="I109" s="3" t="str">
        <f t="shared" si="0"/>
        <v>Here</v>
      </c>
      <c r="J109" s="35" t="str">
        <f t="shared" si="6"/>
        <v/>
      </c>
      <c r="K109" s="49" t="e">
        <f t="shared" si="5"/>
        <v>#VALUE!</v>
      </c>
      <c r="L109" s="49" t="e">
        <f t="shared" si="1"/>
        <v>#VALUE!</v>
      </c>
      <c r="M109" s="3">
        <v>24</v>
      </c>
      <c r="O109" s="15"/>
      <c r="P109" s="15"/>
      <c r="Q109" s="17"/>
    </row>
    <row r="110" spans="1:17" ht="15.75" hidden="1" customHeight="1">
      <c r="A110" s="6">
        <v>25</v>
      </c>
      <c r="B110" s="6">
        <v>12</v>
      </c>
      <c r="C110" s="15" t="str">
        <f>+IF(OR($K$1=2,$K$1=3),DATE($N$1,B110,A110),"")</f>
        <v/>
      </c>
      <c r="D110" s="15" t="str">
        <f>+IF(OR($K$1=2,$K$1=3),DATE($N$1+1,F110,E110),"")</f>
        <v/>
      </c>
      <c r="E110" s="3">
        <v>9</v>
      </c>
      <c r="F110" s="3">
        <v>1</v>
      </c>
      <c r="G110" s="40">
        <v>38</v>
      </c>
      <c r="H110" s="3" t="str">
        <f t="shared" si="4"/>
        <v>Here</v>
      </c>
      <c r="I110" s="3" t="str">
        <f t="shared" si="0"/>
        <v>Here</v>
      </c>
      <c r="J110" s="35" t="str">
        <f t="shared" si="6"/>
        <v/>
      </c>
      <c r="K110" s="49" t="e">
        <f t="shared" si="5"/>
        <v>#VALUE!</v>
      </c>
      <c r="L110" s="49" t="e">
        <f t="shared" si="1"/>
        <v>#VALUE!</v>
      </c>
      <c r="M110" s="6">
        <v>1</v>
      </c>
      <c r="O110" s="15"/>
      <c r="P110" s="15"/>
      <c r="Q110" s="17"/>
    </row>
    <row r="111" spans="1:17" ht="15.75" hidden="1" customHeight="1">
      <c r="A111" s="6">
        <v>10</v>
      </c>
      <c r="B111" s="6">
        <v>1</v>
      </c>
      <c r="C111" s="15" t="str">
        <f t="shared" ref="C111:C120" si="11">+IF(OR($K$1=2,$K$1=3),DATE($N$1+1,B111,A111),"")</f>
        <v/>
      </c>
      <c r="D111" s="15" t="str">
        <f t="shared" ref="D111:D120" si="12">+IF(OR($K$1=2,$K$1=3),DATE($N$1+1,F111,E111),"")</f>
        <v/>
      </c>
      <c r="E111" s="3">
        <v>24</v>
      </c>
      <c r="F111" s="3">
        <v>1</v>
      </c>
      <c r="G111" s="40">
        <v>39</v>
      </c>
      <c r="H111" s="3" t="str">
        <f t="shared" si="4"/>
        <v>Here</v>
      </c>
      <c r="I111" s="3" t="str">
        <f t="shared" si="0"/>
        <v>Here</v>
      </c>
      <c r="J111" s="35" t="str">
        <f t="shared" si="6"/>
        <v/>
      </c>
      <c r="K111" s="49" t="e">
        <f t="shared" si="5"/>
        <v>#VALUE!</v>
      </c>
      <c r="L111" s="49" t="e">
        <f t="shared" si="1"/>
        <v>#VALUE!</v>
      </c>
      <c r="M111" s="6">
        <v>2</v>
      </c>
      <c r="O111" s="15"/>
      <c r="P111" s="15"/>
      <c r="Q111" s="17"/>
    </row>
    <row r="112" spans="1:17" ht="15.75" hidden="1" customHeight="1">
      <c r="A112" s="6">
        <v>25</v>
      </c>
      <c r="B112" s="6">
        <v>1</v>
      </c>
      <c r="C112" s="15" t="str">
        <f t="shared" si="11"/>
        <v/>
      </c>
      <c r="D112" s="15" t="str">
        <f t="shared" si="12"/>
        <v/>
      </c>
      <c r="E112" s="3">
        <v>9</v>
      </c>
      <c r="F112" s="3">
        <v>2</v>
      </c>
      <c r="G112" s="40">
        <v>40</v>
      </c>
      <c r="H112" s="3" t="str">
        <f t="shared" si="4"/>
        <v>Here</v>
      </c>
      <c r="I112" s="3" t="str">
        <f t="shared" si="0"/>
        <v>Here</v>
      </c>
      <c r="J112" s="35" t="str">
        <f t="shared" si="6"/>
        <v/>
      </c>
      <c r="K112" s="49" t="e">
        <f t="shared" si="5"/>
        <v>#VALUE!</v>
      </c>
      <c r="L112" s="49" t="e">
        <f t="shared" si="1"/>
        <v>#VALUE!</v>
      </c>
      <c r="M112" s="6">
        <v>3</v>
      </c>
      <c r="O112" s="15"/>
      <c r="P112" s="15"/>
      <c r="Q112" s="17"/>
    </row>
    <row r="113" spans="1:17" ht="15.75" hidden="1" customHeight="1">
      <c r="A113" s="6">
        <v>10</v>
      </c>
      <c r="B113" s="6">
        <v>2</v>
      </c>
      <c r="C113" s="15" t="str">
        <f t="shared" si="11"/>
        <v/>
      </c>
      <c r="D113" s="15" t="str">
        <f t="shared" si="12"/>
        <v/>
      </c>
      <c r="E113" s="3">
        <v>24</v>
      </c>
      <c r="F113" s="3">
        <v>2</v>
      </c>
      <c r="G113" s="40">
        <v>41</v>
      </c>
      <c r="H113" s="3" t="str">
        <f t="shared" si="4"/>
        <v>Here</v>
      </c>
      <c r="I113" s="3" t="str">
        <f t="shared" si="0"/>
        <v>Here</v>
      </c>
      <c r="J113" s="35" t="str">
        <f t="shared" si="6"/>
        <v/>
      </c>
      <c r="K113" s="49" t="e">
        <f t="shared" si="5"/>
        <v>#VALUE!</v>
      </c>
      <c r="L113" s="49" t="e">
        <f t="shared" si="1"/>
        <v>#VALUE!</v>
      </c>
      <c r="M113" s="6">
        <v>4</v>
      </c>
      <c r="O113" s="15"/>
      <c r="P113" s="15"/>
      <c r="Q113" s="17"/>
    </row>
    <row r="114" spans="1:17" ht="15.75" hidden="1" customHeight="1">
      <c r="A114" s="6">
        <v>25</v>
      </c>
      <c r="B114" s="6">
        <v>2</v>
      </c>
      <c r="C114" s="15" t="str">
        <f t="shared" si="11"/>
        <v/>
      </c>
      <c r="D114" s="15" t="str">
        <f t="shared" si="12"/>
        <v/>
      </c>
      <c r="E114" s="3">
        <v>9</v>
      </c>
      <c r="F114" s="3">
        <v>3</v>
      </c>
      <c r="G114" s="40">
        <v>42</v>
      </c>
      <c r="H114" s="3" t="str">
        <f t="shared" si="4"/>
        <v>Here</v>
      </c>
      <c r="I114" s="3" t="str">
        <f t="shared" si="0"/>
        <v>Here</v>
      </c>
      <c r="J114" s="35" t="str">
        <f t="shared" si="6"/>
        <v/>
      </c>
      <c r="K114" s="49" t="e">
        <f t="shared" si="5"/>
        <v>#VALUE!</v>
      </c>
      <c r="L114" s="49" t="e">
        <f t="shared" si="1"/>
        <v>#VALUE!</v>
      </c>
      <c r="M114" s="6">
        <v>5</v>
      </c>
      <c r="O114" s="15"/>
      <c r="P114" s="15"/>
      <c r="Q114" s="17"/>
    </row>
    <row r="115" spans="1:17" ht="15.75" hidden="1" customHeight="1">
      <c r="A115" s="6">
        <v>10</v>
      </c>
      <c r="B115" s="6">
        <v>3</v>
      </c>
      <c r="C115" s="15" t="str">
        <f t="shared" si="11"/>
        <v/>
      </c>
      <c r="D115" s="15" t="str">
        <f t="shared" si="12"/>
        <v/>
      </c>
      <c r="E115" s="3">
        <v>24</v>
      </c>
      <c r="F115" s="3">
        <v>3</v>
      </c>
      <c r="G115" s="40">
        <v>43</v>
      </c>
      <c r="H115" s="3" t="str">
        <f t="shared" si="4"/>
        <v>Here</v>
      </c>
      <c r="I115" s="3" t="str">
        <f t="shared" si="0"/>
        <v>Here</v>
      </c>
      <c r="J115" s="35" t="str">
        <f t="shared" si="6"/>
        <v/>
      </c>
      <c r="K115" s="49" t="e">
        <f t="shared" si="5"/>
        <v>#VALUE!</v>
      </c>
      <c r="L115" s="49" t="e">
        <f t="shared" si="1"/>
        <v>#VALUE!</v>
      </c>
      <c r="M115" s="6">
        <v>6</v>
      </c>
      <c r="O115" s="15"/>
      <c r="P115" s="15"/>
      <c r="Q115" s="17"/>
    </row>
    <row r="116" spans="1:17" ht="15.75" hidden="1" customHeight="1">
      <c r="A116" s="6">
        <v>25</v>
      </c>
      <c r="B116" s="6">
        <v>3</v>
      </c>
      <c r="C116" s="15" t="str">
        <f t="shared" si="11"/>
        <v/>
      </c>
      <c r="D116" s="15" t="str">
        <f t="shared" si="12"/>
        <v/>
      </c>
      <c r="E116" s="3">
        <v>9</v>
      </c>
      <c r="F116" s="3">
        <v>4</v>
      </c>
      <c r="G116" s="40">
        <v>44</v>
      </c>
      <c r="H116" s="3" t="str">
        <f t="shared" si="4"/>
        <v>Here</v>
      </c>
      <c r="I116" s="3" t="str">
        <f t="shared" si="0"/>
        <v>Here</v>
      </c>
      <c r="J116" s="35" t="str">
        <f t="shared" si="6"/>
        <v/>
      </c>
      <c r="K116" s="49" t="e">
        <f t="shared" si="5"/>
        <v>#VALUE!</v>
      </c>
      <c r="L116" s="49" t="e">
        <f t="shared" si="1"/>
        <v>#VALUE!</v>
      </c>
      <c r="M116" s="6">
        <v>7</v>
      </c>
      <c r="O116" s="15"/>
      <c r="P116" s="15"/>
      <c r="Q116" s="17"/>
    </row>
    <row r="117" spans="1:17" ht="15.75" hidden="1" customHeight="1">
      <c r="A117" s="6">
        <v>10</v>
      </c>
      <c r="B117" s="6">
        <v>4</v>
      </c>
      <c r="C117" s="15" t="str">
        <f t="shared" si="11"/>
        <v/>
      </c>
      <c r="D117" s="15" t="str">
        <f t="shared" si="12"/>
        <v/>
      </c>
      <c r="E117" s="3">
        <v>24</v>
      </c>
      <c r="F117" s="3">
        <v>4</v>
      </c>
      <c r="G117" s="40">
        <v>45</v>
      </c>
      <c r="H117" s="3" t="str">
        <f t="shared" si="4"/>
        <v>Here</v>
      </c>
      <c r="I117" s="3" t="str">
        <f t="shared" si="0"/>
        <v>Here</v>
      </c>
      <c r="J117" s="35" t="str">
        <f t="shared" si="6"/>
        <v/>
      </c>
      <c r="K117" s="49" t="e">
        <f t="shared" si="5"/>
        <v>#VALUE!</v>
      </c>
      <c r="L117" s="49" t="e">
        <f t="shared" si="1"/>
        <v>#VALUE!</v>
      </c>
      <c r="M117" s="6">
        <v>8</v>
      </c>
      <c r="O117" s="15"/>
      <c r="P117" s="15"/>
      <c r="Q117" s="17"/>
    </row>
    <row r="118" spans="1:17" ht="15.75" hidden="1" customHeight="1">
      <c r="A118" s="6">
        <v>25</v>
      </c>
      <c r="B118" s="6">
        <v>4</v>
      </c>
      <c r="C118" s="15" t="str">
        <f t="shared" si="11"/>
        <v/>
      </c>
      <c r="D118" s="15" t="str">
        <f t="shared" si="12"/>
        <v/>
      </c>
      <c r="E118" s="3">
        <v>9</v>
      </c>
      <c r="F118" s="3">
        <v>5</v>
      </c>
      <c r="G118" s="40">
        <v>46</v>
      </c>
      <c r="H118" s="3" t="str">
        <f t="shared" si="4"/>
        <v>Here</v>
      </c>
      <c r="I118" s="3" t="str">
        <f t="shared" si="0"/>
        <v>Here</v>
      </c>
      <c r="J118" s="35" t="str">
        <f t="shared" si="6"/>
        <v/>
      </c>
      <c r="K118" s="49" t="e">
        <f t="shared" si="5"/>
        <v>#VALUE!</v>
      </c>
      <c r="L118" s="49" t="e">
        <f t="shared" si="1"/>
        <v>#VALUE!</v>
      </c>
      <c r="M118" s="6">
        <v>9</v>
      </c>
      <c r="O118" s="15"/>
      <c r="P118" s="15"/>
      <c r="Q118" s="17"/>
    </row>
    <row r="119" spans="1:17" ht="15.75" hidden="1" customHeight="1">
      <c r="A119" s="6">
        <v>10</v>
      </c>
      <c r="B119" s="6">
        <v>5</v>
      </c>
      <c r="C119" s="15" t="str">
        <f t="shared" si="11"/>
        <v/>
      </c>
      <c r="D119" s="15" t="str">
        <f t="shared" si="12"/>
        <v/>
      </c>
      <c r="E119" s="3">
        <v>24</v>
      </c>
      <c r="F119" s="3">
        <v>5</v>
      </c>
      <c r="G119" s="40">
        <v>47</v>
      </c>
      <c r="H119" s="3" t="str">
        <f t="shared" si="4"/>
        <v>Here</v>
      </c>
      <c r="I119" s="3" t="str">
        <f t="shared" si="0"/>
        <v>Here</v>
      </c>
      <c r="J119" s="35" t="str">
        <f t="shared" si="6"/>
        <v/>
      </c>
      <c r="K119" s="49" t="e">
        <f t="shared" si="5"/>
        <v>#VALUE!</v>
      </c>
      <c r="L119" s="49" t="e">
        <f t="shared" si="1"/>
        <v>#VALUE!</v>
      </c>
      <c r="M119" s="6">
        <v>10</v>
      </c>
      <c r="O119" s="15"/>
      <c r="P119" s="15"/>
      <c r="Q119" s="17"/>
    </row>
    <row r="120" spans="1:17" ht="15.75" hidden="1" customHeight="1">
      <c r="A120" s="37">
        <v>25</v>
      </c>
      <c r="B120" s="37">
        <v>5</v>
      </c>
      <c r="C120" s="38" t="str">
        <f t="shared" si="11"/>
        <v/>
      </c>
      <c r="D120" s="38" t="str">
        <f t="shared" si="12"/>
        <v/>
      </c>
      <c r="E120" s="39">
        <v>9</v>
      </c>
      <c r="F120" s="39">
        <v>6</v>
      </c>
      <c r="G120" s="80">
        <v>48</v>
      </c>
      <c r="H120" s="3" t="str">
        <f t="shared" si="4"/>
        <v>Here</v>
      </c>
      <c r="I120" s="3" t="str">
        <f t="shared" si="0"/>
        <v>Here</v>
      </c>
      <c r="J120" s="35" t="str">
        <f t="shared" si="6"/>
        <v/>
      </c>
      <c r="K120" s="49" t="e">
        <f t="shared" si="5"/>
        <v>#VALUE!</v>
      </c>
      <c r="L120" s="49" t="e">
        <f t="shared" si="1"/>
        <v>#VALUE!</v>
      </c>
      <c r="M120" s="6">
        <v>11</v>
      </c>
      <c r="O120" s="15"/>
      <c r="P120" s="15"/>
      <c r="Q120" s="17"/>
    </row>
    <row r="121" spans="1:17" ht="15.75" hidden="1" customHeight="1">
      <c r="A121" s="6">
        <v>10</v>
      </c>
      <c r="B121" s="6">
        <v>6</v>
      </c>
      <c r="C121" s="15" t="str">
        <f>+IF($K$1=3,DATE($N$1+1,B121,A121),"")</f>
        <v/>
      </c>
      <c r="D121" s="15" t="str">
        <f>+IF($K$1=3,DATE($N$1+1,F121,E121),"")</f>
        <v/>
      </c>
      <c r="E121" s="3">
        <v>24</v>
      </c>
      <c r="F121" s="3">
        <v>6</v>
      </c>
      <c r="G121" s="81">
        <v>49</v>
      </c>
      <c r="H121" s="3" t="str">
        <f t="shared" ref="H121:H144" si="13">+IF(AND($C$69&gt;=C121,$C$69&lt;=D121),"Here","")</f>
        <v>Here</v>
      </c>
      <c r="I121" s="3" t="str">
        <f t="shared" ref="I121:I144" si="14">+IF(AND($D$69&gt;=C121,$D$69&lt;=D121),"Here","")</f>
        <v>Here</v>
      </c>
      <c r="J121" s="35" t="str">
        <f t="shared" ref="J121:J143" si="15">IF(ISERROR(NETWORKDAYS(C121,D121)),"",NETWORKDAYS(C121,D121))</f>
        <v/>
      </c>
      <c r="K121" s="49" t="e">
        <f t="shared" ref="K121:K144" si="16">+IF(H121="Here",NETWORKDAYS($C$69,D121)/J121,0)</f>
        <v>#VALUE!</v>
      </c>
      <c r="L121" s="49" t="e">
        <f>+IF(I121="Here",NETWORKDAYS(C121,$D$69)/J121,0)</f>
        <v>#VALUE!</v>
      </c>
      <c r="M121" s="3">
        <v>12</v>
      </c>
      <c r="O121" s="15"/>
      <c r="P121" s="15"/>
      <c r="Q121" s="17"/>
    </row>
    <row r="122" spans="1:17" ht="15.75" hidden="1" customHeight="1">
      <c r="A122" s="6">
        <v>25</v>
      </c>
      <c r="B122" s="6">
        <v>6</v>
      </c>
      <c r="C122" s="15" t="str">
        <f t="shared" ref="C122:C134" si="17">+IF($K$1=3,DATE($N$1+1,B122,A122),"")</f>
        <v/>
      </c>
      <c r="D122" s="15" t="str">
        <f t="shared" ref="D122:D133" si="18">+IF($K$1=3,DATE($N$1+1,F122,E122),"")</f>
        <v/>
      </c>
      <c r="E122" s="3">
        <v>9</v>
      </c>
      <c r="F122" s="3">
        <v>7</v>
      </c>
      <c r="G122" s="40">
        <v>50</v>
      </c>
      <c r="H122" s="3" t="str">
        <f t="shared" si="13"/>
        <v>Here</v>
      </c>
      <c r="I122" s="3" t="str">
        <f t="shared" si="14"/>
        <v>Here</v>
      </c>
      <c r="J122" s="35" t="str">
        <f t="shared" si="15"/>
        <v/>
      </c>
      <c r="K122" s="49" t="e">
        <f t="shared" si="16"/>
        <v>#VALUE!</v>
      </c>
      <c r="L122" s="49" t="e">
        <f t="shared" ref="L122:L144" si="19">+IF(I122="Here",NETWORKDAYS(C122,$D$69)/J122,0)</f>
        <v>#VALUE!</v>
      </c>
      <c r="M122" s="3">
        <v>13</v>
      </c>
      <c r="O122" s="15"/>
      <c r="P122" s="15"/>
      <c r="Q122" s="17"/>
    </row>
    <row r="123" spans="1:17" ht="15.75" hidden="1" customHeight="1">
      <c r="A123" s="6">
        <v>10</v>
      </c>
      <c r="B123" s="6">
        <v>7</v>
      </c>
      <c r="C123" s="15" t="str">
        <f t="shared" si="17"/>
        <v/>
      </c>
      <c r="D123" s="15" t="str">
        <f t="shared" si="18"/>
        <v/>
      </c>
      <c r="E123" s="3">
        <v>24</v>
      </c>
      <c r="F123" s="3">
        <v>7</v>
      </c>
      <c r="G123" s="40">
        <v>51</v>
      </c>
      <c r="H123" s="3" t="str">
        <f t="shared" si="13"/>
        <v>Here</v>
      </c>
      <c r="I123" s="3" t="str">
        <f t="shared" si="14"/>
        <v>Here</v>
      </c>
      <c r="J123" s="35" t="str">
        <f t="shared" si="15"/>
        <v/>
      </c>
      <c r="K123" s="49" t="e">
        <f t="shared" si="16"/>
        <v>#VALUE!</v>
      </c>
      <c r="L123" s="49" t="e">
        <f t="shared" si="19"/>
        <v>#VALUE!</v>
      </c>
      <c r="M123" s="3">
        <v>14</v>
      </c>
      <c r="O123" s="15"/>
      <c r="P123" s="15"/>
      <c r="Q123" s="17"/>
    </row>
    <row r="124" spans="1:17" ht="15.75" hidden="1" customHeight="1">
      <c r="A124" s="6">
        <v>25</v>
      </c>
      <c r="B124" s="6">
        <v>7</v>
      </c>
      <c r="C124" s="15" t="str">
        <f t="shared" si="17"/>
        <v/>
      </c>
      <c r="D124" s="15" t="str">
        <f t="shared" si="18"/>
        <v/>
      </c>
      <c r="E124" s="3">
        <v>9</v>
      </c>
      <c r="F124" s="3">
        <v>8</v>
      </c>
      <c r="G124" s="40">
        <v>52</v>
      </c>
      <c r="H124" s="3" t="str">
        <f t="shared" si="13"/>
        <v>Here</v>
      </c>
      <c r="I124" s="3" t="str">
        <f t="shared" si="14"/>
        <v>Here</v>
      </c>
      <c r="J124" s="35" t="str">
        <f t="shared" si="15"/>
        <v/>
      </c>
      <c r="K124" s="49" t="e">
        <f t="shared" si="16"/>
        <v>#VALUE!</v>
      </c>
      <c r="L124" s="49" t="e">
        <f t="shared" si="19"/>
        <v>#VALUE!</v>
      </c>
      <c r="M124" s="3">
        <v>15</v>
      </c>
      <c r="O124" s="15"/>
      <c r="P124" s="15"/>
      <c r="Q124" s="17"/>
    </row>
    <row r="125" spans="1:17" ht="15.75" hidden="1" customHeight="1">
      <c r="A125" s="6">
        <v>10</v>
      </c>
      <c r="B125" s="6">
        <v>8</v>
      </c>
      <c r="C125" s="15" t="str">
        <f t="shared" si="17"/>
        <v/>
      </c>
      <c r="D125" s="15" t="str">
        <f t="shared" si="18"/>
        <v/>
      </c>
      <c r="E125" s="3">
        <v>24</v>
      </c>
      <c r="F125" s="3">
        <v>8</v>
      </c>
      <c r="G125" s="40">
        <v>53</v>
      </c>
      <c r="H125" s="3" t="str">
        <f t="shared" si="13"/>
        <v>Here</v>
      </c>
      <c r="I125" s="3" t="str">
        <f t="shared" si="14"/>
        <v>Here</v>
      </c>
      <c r="J125" s="35" t="str">
        <f t="shared" si="15"/>
        <v/>
      </c>
      <c r="K125" s="49" t="e">
        <f t="shared" si="16"/>
        <v>#VALUE!</v>
      </c>
      <c r="L125" s="49" t="e">
        <f t="shared" si="19"/>
        <v>#VALUE!</v>
      </c>
      <c r="M125" s="3">
        <v>16</v>
      </c>
      <c r="O125" s="15"/>
      <c r="P125" s="15"/>
      <c r="Q125" s="17"/>
    </row>
    <row r="126" spans="1:17" ht="15.75" hidden="1" customHeight="1">
      <c r="A126" s="6">
        <v>25</v>
      </c>
      <c r="B126" s="6">
        <v>8</v>
      </c>
      <c r="C126" s="15" t="str">
        <f t="shared" si="17"/>
        <v/>
      </c>
      <c r="D126" s="15" t="str">
        <f t="shared" si="18"/>
        <v/>
      </c>
      <c r="E126" s="3">
        <v>9</v>
      </c>
      <c r="F126" s="3">
        <v>9</v>
      </c>
      <c r="G126" s="40">
        <v>54</v>
      </c>
      <c r="H126" s="3" t="str">
        <f t="shared" si="13"/>
        <v>Here</v>
      </c>
      <c r="I126" s="3" t="str">
        <f t="shared" si="14"/>
        <v>Here</v>
      </c>
      <c r="J126" s="35" t="str">
        <f t="shared" si="15"/>
        <v/>
      </c>
      <c r="K126" s="49" t="e">
        <f t="shared" si="16"/>
        <v>#VALUE!</v>
      </c>
      <c r="L126" s="49" t="e">
        <f t="shared" si="19"/>
        <v>#VALUE!</v>
      </c>
      <c r="M126" s="3">
        <v>17</v>
      </c>
      <c r="O126" s="15"/>
      <c r="P126" s="15"/>
      <c r="Q126" s="17"/>
    </row>
    <row r="127" spans="1:17" ht="15.75" hidden="1" customHeight="1">
      <c r="A127" s="6">
        <v>10</v>
      </c>
      <c r="B127" s="6">
        <v>9</v>
      </c>
      <c r="C127" s="15" t="str">
        <f t="shared" si="17"/>
        <v/>
      </c>
      <c r="D127" s="15" t="str">
        <f t="shared" si="18"/>
        <v/>
      </c>
      <c r="E127" s="3">
        <v>24</v>
      </c>
      <c r="F127" s="3">
        <v>9</v>
      </c>
      <c r="G127" s="40">
        <v>55</v>
      </c>
      <c r="H127" s="3" t="str">
        <f t="shared" si="13"/>
        <v>Here</v>
      </c>
      <c r="I127" s="3" t="str">
        <f t="shared" si="14"/>
        <v>Here</v>
      </c>
      <c r="J127" s="35" t="str">
        <f t="shared" si="15"/>
        <v/>
      </c>
      <c r="K127" s="49" t="e">
        <f t="shared" si="16"/>
        <v>#VALUE!</v>
      </c>
      <c r="L127" s="49" t="e">
        <f t="shared" si="19"/>
        <v>#VALUE!</v>
      </c>
      <c r="M127" s="3">
        <v>18</v>
      </c>
      <c r="O127" s="15"/>
      <c r="P127" s="15"/>
      <c r="Q127" s="17"/>
    </row>
    <row r="128" spans="1:17" ht="15.75" hidden="1" customHeight="1">
      <c r="A128" s="6">
        <v>25</v>
      </c>
      <c r="B128" s="6">
        <v>9</v>
      </c>
      <c r="C128" s="15" t="str">
        <f t="shared" si="17"/>
        <v/>
      </c>
      <c r="D128" s="15" t="str">
        <f t="shared" si="18"/>
        <v/>
      </c>
      <c r="E128" s="3">
        <v>9</v>
      </c>
      <c r="F128" s="3">
        <v>10</v>
      </c>
      <c r="G128" s="40">
        <v>56</v>
      </c>
      <c r="H128" s="3" t="str">
        <f t="shared" si="13"/>
        <v>Here</v>
      </c>
      <c r="I128" s="3" t="str">
        <f t="shared" si="14"/>
        <v>Here</v>
      </c>
      <c r="J128" s="35" t="str">
        <f t="shared" si="15"/>
        <v/>
      </c>
      <c r="K128" s="49" t="e">
        <f t="shared" si="16"/>
        <v>#VALUE!</v>
      </c>
      <c r="L128" s="49" t="e">
        <f t="shared" si="19"/>
        <v>#VALUE!</v>
      </c>
      <c r="M128" s="3">
        <v>19</v>
      </c>
      <c r="O128" s="15"/>
      <c r="P128" s="15"/>
      <c r="Q128" s="17"/>
    </row>
    <row r="129" spans="1:17" ht="15.75" hidden="1" customHeight="1">
      <c r="A129" s="6">
        <v>10</v>
      </c>
      <c r="B129" s="6">
        <v>10</v>
      </c>
      <c r="C129" s="15" t="str">
        <f t="shared" si="17"/>
        <v/>
      </c>
      <c r="D129" s="15" t="str">
        <f t="shared" si="18"/>
        <v/>
      </c>
      <c r="E129" s="3">
        <v>24</v>
      </c>
      <c r="F129" s="3">
        <v>10</v>
      </c>
      <c r="G129" s="40">
        <v>57</v>
      </c>
      <c r="H129" s="3" t="str">
        <f t="shared" si="13"/>
        <v>Here</v>
      </c>
      <c r="I129" s="3" t="str">
        <f t="shared" si="14"/>
        <v>Here</v>
      </c>
      <c r="J129" s="35" t="str">
        <f t="shared" si="15"/>
        <v/>
      </c>
      <c r="K129" s="49" t="e">
        <f t="shared" si="16"/>
        <v>#VALUE!</v>
      </c>
      <c r="L129" s="49" t="e">
        <f t="shared" si="19"/>
        <v>#VALUE!</v>
      </c>
      <c r="M129" s="3">
        <v>20</v>
      </c>
      <c r="O129" s="15"/>
      <c r="P129" s="15"/>
      <c r="Q129" s="17"/>
    </row>
    <row r="130" spans="1:17" ht="15.75" hidden="1" customHeight="1">
      <c r="A130" s="6">
        <v>25</v>
      </c>
      <c r="B130" s="6">
        <v>10</v>
      </c>
      <c r="C130" s="15" t="str">
        <f t="shared" si="17"/>
        <v/>
      </c>
      <c r="D130" s="15" t="str">
        <f t="shared" si="18"/>
        <v/>
      </c>
      <c r="E130" s="3">
        <v>9</v>
      </c>
      <c r="F130" s="3">
        <v>11</v>
      </c>
      <c r="G130" s="40">
        <v>58</v>
      </c>
      <c r="H130" s="3" t="str">
        <f t="shared" si="13"/>
        <v>Here</v>
      </c>
      <c r="I130" s="3" t="str">
        <f t="shared" si="14"/>
        <v>Here</v>
      </c>
      <c r="J130" s="35" t="str">
        <f t="shared" si="15"/>
        <v/>
      </c>
      <c r="K130" s="49" t="e">
        <f t="shared" si="16"/>
        <v>#VALUE!</v>
      </c>
      <c r="L130" s="49" t="e">
        <f t="shared" si="19"/>
        <v>#VALUE!</v>
      </c>
      <c r="M130" s="3">
        <v>21</v>
      </c>
      <c r="O130" s="15"/>
      <c r="P130" s="15"/>
      <c r="Q130" s="17"/>
    </row>
    <row r="131" spans="1:17" ht="15.75" hidden="1" customHeight="1">
      <c r="A131" s="6">
        <v>10</v>
      </c>
      <c r="B131" s="6">
        <v>11</v>
      </c>
      <c r="C131" s="15" t="str">
        <f t="shared" si="17"/>
        <v/>
      </c>
      <c r="D131" s="15" t="str">
        <f t="shared" si="18"/>
        <v/>
      </c>
      <c r="E131" s="3">
        <v>24</v>
      </c>
      <c r="F131" s="3">
        <v>11</v>
      </c>
      <c r="G131" s="40">
        <v>59</v>
      </c>
      <c r="H131" s="3" t="str">
        <f t="shared" si="13"/>
        <v>Here</v>
      </c>
      <c r="I131" s="3" t="str">
        <f t="shared" si="14"/>
        <v>Here</v>
      </c>
      <c r="J131" s="35" t="str">
        <f t="shared" si="15"/>
        <v/>
      </c>
      <c r="K131" s="49" t="e">
        <f t="shared" si="16"/>
        <v>#VALUE!</v>
      </c>
      <c r="L131" s="49" t="e">
        <f t="shared" si="19"/>
        <v>#VALUE!</v>
      </c>
      <c r="M131" s="3">
        <v>22</v>
      </c>
      <c r="O131" s="15"/>
      <c r="P131" s="15"/>
      <c r="Q131" s="17"/>
    </row>
    <row r="132" spans="1:17" ht="15.75" hidden="1" customHeight="1">
      <c r="A132" s="6">
        <v>25</v>
      </c>
      <c r="B132" s="6">
        <v>11</v>
      </c>
      <c r="C132" s="15" t="str">
        <f t="shared" si="17"/>
        <v/>
      </c>
      <c r="D132" s="15" t="str">
        <f t="shared" si="18"/>
        <v/>
      </c>
      <c r="E132" s="3">
        <v>9</v>
      </c>
      <c r="F132" s="3">
        <v>12</v>
      </c>
      <c r="G132" s="40">
        <v>60</v>
      </c>
      <c r="H132" s="3" t="str">
        <f t="shared" si="13"/>
        <v>Here</v>
      </c>
      <c r="I132" s="3" t="str">
        <f t="shared" si="14"/>
        <v>Here</v>
      </c>
      <c r="J132" s="35" t="str">
        <f t="shared" si="15"/>
        <v/>
      </c>
      <c r="K132" s="49" t="e">
        <f t="shared" si="16"/>
        <v>#VALUE!</v>
      </c>
      <c r="L132" s="49" t="e">
        <f t="shared" si="19"/>
        <v>#VALUE!</v>
      </c>
      <c r="M132" s="3">
        <v>23</v>
      </c>
      <c r="O132" s="15"/>
      <c r="P132" s="15"/>
      <c r="Q132" s="17"/>
    </row>
    <row r="133" spans="1:17" ht="15.75" hidden="1" customHeight="1">
      <c r="A133" s="6">
        <v>10</v>
      </c>
      <c r="B133" s="6">
        <v>12</v>
      </c>
      <c r="C133" s="15" t="str">
        <f t="shared" si="17"/>
        <v/>
      </c>
      <c r="D133" s="15" t="str">
        <f t="shared" si="18"/>
        <v/>
      </c>
      <c r="E133" s="3">
        <v>24</v>
      </c>
      <c r="F133" s="3">
        <v>12</v>
      </c>
      <c r="G133" s="40">
        <v>61</v>
      </c>
      <c r="H133" s="3" t="str">
        <f t="shared" si="13"/>
        <v>Here</v>
      </c>
      <c r="I133" s="3" t="str">
        <f t="shared" si="14"/>
        <v>Here</v>
      </c>
      <c r="J133" s="35" t="str">
        <f t="shared" si="15"/>
        <v/>
      </c>
      <c r="K133" s="49" t="e">
        <f t="shared" si="16"/>
        <v>#VALUE!</v>
      </c>
      <c r="L133" s="49" t="e">
        <f t="shared" si="19"/>
        <v>#VALUE!</v>
      </c>
      <c r="M133" s="3">
        <v>24</v>
      </c>
      <c r="O133" s="15"/>
      <c r="P133" s="15"/>
      <c r="Q133" s="17"/>
    </row>
    <row r="134" spans="1:17" ht="15.75" hidden="1" customHeight="1">
      <c r="A134" s="6">
        <v>25</v>
      </c>
      <c r="B134" s="6">
        <v>12</v>
      </c>
      <c r="C134" s="15" t="str">
        <f t="shared" si="17"/>
        <v/>
      </c>
      <c r="D134" s="15" t="str">
        <f>+IF($K$1=3,DATE($N$1+2,F134,E134),"")</f>
        <v/>
      </c>
      <c r="E134" s="3">
        <v>9</v>
      </c>
      <c r="F134" s="3">
        <v>1</v>
      </c>
      <c r="G134" s="40">
        <v>62</v>
      </c>
      <c r="H134" s="3" t="str">
        <f t="shared" si="13"/>
        <v>Here</v>
      </c>
      <c r="I134" s="3" t="str">
        <f t="shared" si="14"/>
        <v>Here</v>
      </c>
      <c r="J134" s="35" t="str">
        <f t="shared" si="15"/>
        <v/>
      </c>
      <c r="K134" s="49" t="e">
        <f t="shared" si="16"/>
        <v>#VALUE!</v>
      </c>
      <c r="L134" s="49" t="e">
        <f t="shared" si="19"/>
        <v>#VALUE!</v>
      </c>
      <c r="M134" s="6">
        <v>1</v>
      </c>
      <c r="O134" s="15"/>
      <c r="P134" s="15"/>
      <c r="Q134" s="17"/>
    </row>
    <row r="135" spans="1:17" ht="15.75" hidden="1" customHeight="1">
      <c r="A135" s="6">
        <v>10</v>
      </c>
      <c r="B135" s="6">
        <v>1</v>
      </c>
      <c r="C135" s="15" t="str">
        <f>+IF($K$1=3,DATE($N$1+2,B135,A135),"")</f>
        <v/>
      </c>
      <c r="D135" s="15" t="str">
        <f>+IF($K$1=3,DATE($N$1+2,F135,E135),"")</f>
        <v/>
      </c>
      <c r="E135" s="3">
        <v>24</v>
      </c>
      <c r="F135" s="3">
        <v>1</v>
      </c>
      <c r="G135" s="40">
        <v>63</v>
      </c>
      <c r="H135" s="3" t="str">
        <f t="shared" si="13"/>
        <v>Here</v>
      </c>
      <c r="I135" s="3" t="str">
        <f t="shared" si="14"/>
        <v>Here</v>
      </c>
      <c r="J135" s="35" t="str">
        <f t="shared" si="15"/>
        <v/>
      </c>
      <c r="K135" s="49" t="e">
        <f t="shared" si="16"/>
        <v>#VALUE!</v>
      </c>
      <c r="L135" s="49" t="e">
        <f t="shared" si="19"/>
        <v>#VALUE!</v>
      </c>
      <c r="M135" s="6">
        <v>2</v>
      </c>
      <c r="O135" s="15"/>
      <c r="P135" s="15"/>
      <c r="Q135" s="17"/>
    </row>
    <row r="136" spans="1:17" ht="15.75" hidden="1" customHeight="1">
      <c r="A136" s="6">
        <v>25</v>
      </c>
      <c r="B136" s="6">
        <v>1</v>
      </c>
      <c r="C136" s="15" t="str">
        <f t="shared" ref="C136:C144" si="20">+IF($K$1=3,DATE($N$1+2,B136,A136),"")</f>
        <v/>
      </c>
      <c r="D136" s="15" t="str">
        <f t="shared" ref="D136:D144" si="21">+IF($K$1=3,DATE($N$1+2,F136,E136),"")</f>
        <v/>
      </c>
      <c r="E136" s="3">
        <v>9</v>
      </c>
      <c r="F136" s="3">
        <v>2</v>
      </c>
      <c r="G136" s="40">
        <v>64</v>
      </c>
      <c r="H136" s="3" t="str">
        <f t="shared" si="13"/>
        <v>Here</v>
      </c>
      <c r="I136" s="3" t="str">
        <f t="shared" si="14"/>
        <v>Here</v>
      </c>
      <c r="J136" s="35" t="str">
        <f t="shared" si="15"/>
        <v/>
      </c>
      <c r="K136" s="49" t="e">
        <f t="shared" si="16"/>
        <v>#VALUE!</v>
      </c>
      <c r="L136" s="49" t="e">
        <f t="shared" si="19"/>
        <v>#VALUE!</v>
      </c>
      <c r="M136" s="6">
        <v>3</v>
      </c>
      <c r="O136" s="15"/>
      <c r="P136" s="15"/>
      <c r="Q136" s="17"/>
    </row>
    <row r="137" spans="1:17" ht="15.75" hidden="1" customHeight="1">
      <c r="A137" s="6">
        <v>10</v>
      </c>
      <c r="B137" s="6">
        <v>2</v>
      </c>
      <c r="C137" s="15" t="str">
        <f t="shared" si="20"/>
        <v/>
      </c>
      <c r="D137" s="15" t="str">
        <f t="shared" si="21"/>
        <v/>
      </c>
      <c r="E137" s="3">
        <v>24</v>
      </c>
      <c r="F137" s="3">
        <v>2</v>
      </c>
      <c r="G137" s="40">
        <v>65</v>
      </c>
      <c r="H137" s="3" t="str">
        <f t="shared" si="13"/>
        <v>Here</v>
      </c>
      <c r="I137" s="3" t="str">
        <f t="shared" si="14"/>
        <v>Here</v>
      </c>
      <c r="J137" s="35" t="str">
        <f t="shared" si="15"/>
        <v/>
      </c>
      <c r="K137" s="49" t="e">
        <f t="shared" si="16"/>
        <v>#VALUE!</v>
      </c>
      <c r="L137" s="49" t="e">
        <f t="shared" si="19"/>
        <v>#VALUE!</v>
      </c>
      <c r="M137" s="6">
        <v>4</v>
      </c>
      <c r="O137" s="15"/>
      <c r="P137" s="15"/>
      <c r="Q137" s="17"/>
    </row>
    <row r="138" spans="1:17" ht="15.75" hidden="1" customHeight="1">
      <c r="A138" s="6">
        <v>25</v>
      </c>
      <c r="B138" s="6">
        <v>2</v>
      </c>
      <c r="C138" s="15" t="str">
        <f t="shared" si="20"/>
        <v/>
      </c>
      <c r="D138" s="15" t="str">
        <f t="shared" si="21"/>
        <v/>
      </c>
      <c r="E138" s="3">
        <v>9</v>
      </c>
      <c r="F138" s="3">
        <v>3</v>
      </c>
      <c r="G138" s="40">
        <v>66</v>
      </c>
      <c r="H138" s="3" t="str">
        <f t="shared" si="13"/>
        <v>Here</v>
      </c>
      <c r="I138" s="3" t="str">
        <f t="shared" si="14"/>
        <v>Here</v>
      </c>
      <c r="J138" s="35" t="str">
        <f t="shared" si="15"/>
        <v/>
      </c>
      <c r="K138" s="49" t="e">
        <f t="shared" si="16"/>
        <v>#VALUE!</v>
      </c>
      <c r="L138" s="49" t="e">
        <f t="shared" si="19"/>
        <v>#VALUE!</v>
      </c>
      <c r="M138" s="6">
        <v>5</v>
      </c>
      <c r="O138" s="15"/>
      <c r="P138" s="15"/>
      <c r="Q138" s="17"/>
    </row>
    <row r="139" spans="1:17" ht="15.75" hidden="1" customHeight="1">
      <c r="A139" s="6">
        <v>10</v>
      </c>
      <c r="B139" s="6">
        <v>3</v>
      </c>
      <c r="C139" s="15" t="str">
        <f t="shared" si="20"/>
        <v/>
      </c>
      <c r="D139" s="15" t="str">
        <f t="shared" si="21"/>
        <v/>
      </c>
      <c r="E139" s="3">
        <v>24</v>
      </c>
      <c r="F139" s="3">
        <v>3</v>
      </c>
      <c r="G139" s="40">
        <v>67</v>
      </c>
      <c r="H139" s="3" t="str">
        <f t="shared" si="13"/>
        <v>Here</v>
      </c>
      <c r="I139" s="3" t="str">
        <f t="shared" si="14"/>
        <v>Here</v>
      </c>
      <c r="J139" s="35" t="str">
        <f t="shared" si="15"/>
        <v/>
      </c>
      <c r="K139" s="49" t="e">
        <f t="shared" si="16"/>
        <v>#VALUE!</v>
      </c>
      <c r="L139" s="49" t="e">
        <f t="shared" si="19"/>
        <v>#VALUE!</v>
      </c>
      <c r="M139" s="6">
        <v>6</v>
      </c>
      <c r="O139" s="15"/>
      <c r="P139" s="15"/>
      <c r="Q139" s="17"/>
    </row>
    <row r="140" spans="1:17" ht="15.75" hidden="1" customHeight="1">
      <c r="A140" s="6">
        <v>25</v>
      </c>
      <c r="B140" s="6">
        <v>3</v>
      </c>
      <c r="C140" s="15" t="str">
        <f t="shared" si="20"/>
        <v/>
      </c>
      <c r="D140" s="15" t="str">
        <f t="shared" si="21"/>
        <v/>
      </c>
      <c r="E140" s="3">
        <v>9</v>
      </c>
      <c r="F140" s="3">
        <v>4</v>
      </c>
      <c r="G140" s="40">
        <v>68</v>
      </c>
      <c r="H140" s="3" t="str">
        <f t="shared" si="13"/>
        <v>Here</v>
      </c>
      <c r="I140" s="3" t="str">
        <f t="shared" si="14"/>
        <v>Here</v>
      </c>
      <c r="J140" s="35" t="str">
        <f t="shared" si="15"/>
        <v/>
      </c>
      <c r="K140" s="49" t="e">
        <f t="shared" si="16"/>
        <v>#VALUE!</v>
      </c>
      <c r="L140" s="49" t="e">
        <f t="shared" si="19"/>
        <v>#VALUE!</v>
      </c>
      <c r="M140" s="6">
        <v>7</v>
      </c>
      <c r="O140" s="15"/>
      <c r="P140" s="15"/>
      <c r="Q140" s="17"/>
    </row>
    <row r="141" spans="1:17" ht="15.75" hidden="1" customHeight="1">
      <c r="A141" s="6">
        <v>10</v>
      </c>
      <c r="B141" s="6">
        <v>4</v>
      </c>
      <c r="C141" s="15" t="str">
        <f t="shared" si="20"/>
        <v/>
      </c>
      <c r="D141" s="15" t="str">
        <f t="shared" si="21"/>
        <v/>
      </c>
      <c r="E141" s="3">
        <v>24</v>
      </c>
      <c r="F141" s="3">
        <v>4</v>
      </c>
      <c r="G141" s="40">
        <v>69</v>
      </c>
      <c r="H141" s="3" t="str">
        <f t="shared" si="13"/>
        <v>Here</v>
      </c>
      <c r="I141" s="3" t="str">
        <f t="shared" si="14"/>
        <v>Here</v>
      </c>
      <c r="J141" s="35" t="str">
        <f t="shared" si="15"/>
        <v/>
      </c>
      <c r="K141" s="49" t="e">
        <f t="shared" si="16"/>
        <v>#VALUE!</v>
      </c>
      <c r="L141" s="49" t="e">
        <f t="shared" si="19"/>
        <v>#VALUE!</v>
      </c>
      <c r="M141" s="6">
        <v>8</v>
      </c>
      <c r="O141" s="15"/>
      <c r="P141" s="15"/>
      <c r="Q141" s="17"/>
    </row>
    <row r="142" spans="1:17" ht="15.75" hidden="1" customHeight="1">
      <c r="A142" s="6">
        <v>25</v>
      </c>
      <c r="B142" s="6">
        <v>4</v>
      </c>
      <c r="C142" s="15" t="str">
        <f t="shared" si="20"/>
        <v/>
      </c>
      <c r="D142" s="15" t="str">
        <f t="shared" si="21"/>
        <v/>
      </c>
      <c r="E142" s="3">
        <v>9</v>
      </c>
      <c r="F142" s="3">
        <v>5</v>
      </c>
      <c r="G142" s="40">
        <v>70</v>
      </c>
      <c r="H142" s="3" t="str">
        <f t="shared" si="13"/>
        <v>Here</v>
      </c>
      <c r="I142" s="3" t="str">
        <f t="shared" si="14"/>
        <v>Here</v>
      </c>
      <c r="J142" s="35" t="str">
        <f t="shared" si="15"/>
        <v/>
      </c>
      <c r="K142" s="49" t="e">
        <f t="shared" si="16"/>
        <v>#VALUE!</v>
      </c>
      <c r="L142" s="49" t="e">
        <f t="shared" si="19"/>
        <v>#VALUE!</v>
      </c>
      <c r="M142" s="6">
        <v>9</v>
      </c>
      <c r="O142" s="15"/>
      <c r="P142" s="15"/>
      <c r="Q142" s="17"/>
    </row>
    <row r="143" spans="1:17" ht="15.75" hidden="1" customHeight="1">
      <c r="A143" s="6">
        <v>10</v>
      </c>
      <c r="B143" s="6">
        <v>5</v>
      </c>
      <c r="C143" s="15" t="str">
        <f t="shared" si="20"/>
        <v/>
      </c>
      <c r="D143" s="15" t="str">
        <f t="shared" si="21"/>
        <v/>
      </c>
      <c r="E143" s="3">
        <v>24</v>
      </c>
      <c r="F143" s="3">
        <v>5</v>
      </c>
      <c r="G143" s="40">
        <v>71</v>
      </c>
      <c r="H143" s="3" t="str">
        <f t="shared" si="13"/>
        <v>Here</v>
      </c>
      <c r="I143" s="3" t="str">
        <f t="shared" si="14"/>
        <v>Here</v>
      </c>
      <c r="J143" s="35" t="str">
        <f t="shared" si="15"/>
        <v/>
      </c>
      <c r="K143" s="49" t="e">
        <f t="shared" si="16"/>
        <v>#VALUE!</v>
      </c>
      <c r="L143" s="49" t="e">
        <f t="shared" si="19"/>
        <v>#VALUE!</v>
      </c>
      <c r="M143" s="6">
        <v>10</v>
      </c>
      <c r="O143" s="15"/>
      <c r="P143" s="15"/>
      <c r="Q143" s="17"/>
    </row>
    <row r="144" spans="1:17" ht="15.75" hidden="1" customHeight="1">
      <c r="A144" s="6">
        <v>25</v>
      </c>
      <c r="B144" s="6">
        <v>5</v>
      </c>
      <c r="C144" s="15" t="str">
        <f t="shared" si="20"/>
        <v/>
      </c>
      <c r="D144" s="15" t="str">
        <f t="shared" si="21"/>
        <v/>
      </c>
      <c r="E144" s="3">
        <v>9</v>
      </c>
      <c r="F144" s="3">
        <v>6</v>
      </c>
      <c r="G144" s="40">
        <v>72</v>
      </c>
      <c r="H144" s="3" t="str">
        <f t="shared" si="13"/>
        <v>Here</v>
      </c>
      <c r="I144" s="3" t="str">
        <f t="shared" si="14"/>
        <v>Here</v>
      </c>
      <c r="J144" s="35" t="str">
        <f>IF(ISERROR(NETWORKDAYS(C144,D144)),"",NETWORKDAYS(C144,D144))</f>
        <v/>
      </c>
      <c r="K144" s="49" t="e">
        <f t="shared" si="16"/>
        <v>#VALUE!</v>
      </c>
      <c r="L144" s="49" t="e">
        <f t="shared" si="19"/>
        <v>#VALUE!</v>
      </c>
      <c r="M144" s="6">
        <v>11</v>
      </c>
      <c r="O144" s="15"/>
      <c r="P144" s="15"/>
      <c r="Q144" s="17"/>
    </row>
    <row r="145" spans="1:17" ht="15.75" hidden="1" customHeight="1">
      <c r="A145" s="6"/>
      <c r="B145" s="6"/>
      <c r="C145" s="15"/>
      <c r="D145" s="15"/>
      <c r="H145" s="6"/>
      <c r="J145" s="3"/>
      <c r="K145" s="3"/>
      <c r="L145" s="3"/>
      <c r="O145" s="15"/>
      <c r="P145" s="15"/>
      <c r="Q145" s="17"/>
    </row>
    <row r="146" spans="1:17" ht="15.75" hidden="1" customHeight="1">
      <c r="A146" s="44"/>
      <c r="B146" s="44"/>
      <c r="C146" s="44"/>
      <c r="F146" s="69"/>
      <c r="G146" s="212"/>
      <c r="H146" s="212"/>
      <c r="I146" s="212"/>
    </row>
    <row r="147" spans="1:17" ht="15.75" hidden="1" customHeight="1">
      <c r="F147" s="70"/>
      <c r="G147" s="13" t="s">
        <v>92</v>
      </c>
    </row>
    <row r="148" spans="1:17" ht="15.75" hidden="1" customHeight="1">
      <c r="F148" s="70"/>
      <c r="G148" s="13" t="s">
        <v>93</v>
      </c>
    </row>
    <row r="149" spans="1:17" ht="15.75" customHeight="1">
      <c r="E149" s="74" t="s">
        <v>2742</v>
      </c>
      <c r="F149" s="76"/>
      <c r="G149" s="75"/>
      <c r="H149" s="76"/>
      <c r="I149" s="76"/>
      <c r="J149" s="76"/>
      <c r="K149" s="76"/>
      <c r="L149" s="76"/>
      <c r="M149" s="76"/>
      <c r="N149" s="77"/>
    </row>
    <row r="150" spans="1:17" ht="15.75" customHeight="1">
      <c r="E150" s="79" t="s">
        <v>2741</v>
      </c>
      <c r="F150" s="78"/>
      <c r="G150" s="84"/>
      <c r="H150" s="84"/>
      <c r="I150" s="84"/>
      <c r="J150" s="84"/>
      <c r="K150" s="84"/>
      <c r="L150" s="84"/>
      <c r="M150" s="84"/>
      <c r="N150" s="85"/>
    </row>
    <row r="151" spans="1:17" ht="15.75" customHeight="1">
      <c r="F151" s="70"/>
      <c r="G151" s="70"/>
    </row>
    <row r="152" spans="1:17" ht="15.75" customHeight="1">
      <c r="F152" s="70"/>
      <c r="G152" s="70"/>
    </row>
    <row r="153" spans="1:17" ht="15.75" customHeight="1">
      <c r="F153" s="70"/>
      <c r="G153" s="70"/>
    </row>
    <row r="154" spans="1:17" ht="15.75" customHeight="1">
      <c r="F154" s="70"/>
      <c r="G154" s="70"/>
    </row>
    <row r="155" spans="1:17" ht="15.75" customHeight="1">
      <c r="F155" s="70"/>
      <c r="G155" s="70"/>
    </row>
    <row r="156" spans="1:17" ht="15.75" customHeight="1">
      <c r="F156" s="70"/>
      <c r="G156" s="70"/>
    </row>
    <row r="157" spans="1:17" ht="15.75" customHeight="1">
      <c r="F157" s="70"/>
      <c r="G157" s="70"/>
    </row>
    <row r="158" spans="1:17" ht="15.75" customHeight="1">
      <c r="F158" s="70"/>
      <c r="G158" s="70"/>
    </row>
    <row r="159" spans="1:17" ht="15.75" customHeight="1">
      <c r="F159" s="70"/>
      <c r="G159" s="70"/>
    </row>
    <row r="160" spans="1:17" ht="15.75" customHeight="1">
      <c r="F160" s="70"/>
      <c r="G160" s="70"/>
    </row>
    <row r="161" spans="6:7" ht="15.75" customHeight="1">
      <c r="F161" s="70"/>
      <c r="G161" s="70"/>
    </row>
    <row r="162" spans="6:7" ht="15.75" customHeight="1">
      <c r="F162" s="70"/>
      <c r="G162" s="70"/>
    </row>
    <row r="163" spans="6:7" ht="15.75" customHeight="1">
      <c r="F163" s="70"/>
      <c r="G163" s="70"/>
    </row>
    <row r="164" spans="6:7" ht="15.75" customHeight="1">
      <c r="F164" s="70"/>
      <c r="G164" s="70"/>
    </row>
    <row r="165" spans="6:7" ht="15.75" customHeight="1">
      <c r="F165" s="70"/>
      <c r="G165" s="70"/>
    </row>
    <row r="166" spans="6:7" ht="15.75" customHeight="1">
      <c r="F166" s="70"/>
      <c r="G166" s="70"/>
    </row>
    <row r="167" spans="6:7" ht="15.75" customHeight="1">
      <c r="F167" s="70"/>
      <c r="G167" s="70"/>
    </row>
    <row r="168" spans="6:7" ht="15.75" customHeight="1">
      <c r="F168" s="70"/>
      <c r="G168" s="70"/>
    </row>
    <row r="169" spans="6:7" ht="15.75" customHeight="1">
      <c r="F169" s="70"/>
      <c r="G169" s="70"/>
    </row>
    <row r="170" spans="6:7" ht="15.75" customHeight="1">
      <c r="F170" s="70"/>
      <c r="G170" s="70"/>
    </row>
    <row r="171" spans="6:7" ht="15.75" customHeight="1">
      <c r="F171" s="70"/>
      <c r="G171" s="70"/>
    </row>
    <row r="172" spans="6:7" ht="15.75" customHeight="1">
      <c r="F172" s="70"/>
      <c r="G172" s="70"/>
    </row>
    <row r="173" spans="6:7" ht="15.75" customHeight="1">
      <c r="F173" s="70"/>
      <c r="G173" s="70"/>
    </row>
    <row r="174" spans="6:7" ht="15.75" customHeight="1">
      <c r="F174" s="70"/>
      <c r="G174" s="70"/>
    </row>
    <row r="175" spans="6:7" ht="15.75" customHeight="1">
      <c r="F175" s="70"/>
      <c r="G175" s="70"/>
    </row>
    <row r="176" spans="6:7" ht="15.75" customHeight="1">
      <c r="F176" s="70"/>
      <c r="G176" s="70"/>
    </row>
    <row r="177" spans="6:7" ht="15.75" customHeight="1">
      <c r="F177" s="70"/>
      <c r="G177" s="70"/>
    </row>
    <row r="178" spans="6:7" ht="15.75" customHeight="1">
      <c r="F178" s="70"/>
      <c r="G178" s="70"/>
    </row>
    <row r="179" spans="6:7" ht="15.75" customHeight="1">
      <c r="F179" s="70"/>
      <c r="G179" s="70"/>
    </row>
    <row r="180" spans="6:7" ht="15.75" customHeight="1">
      <c r="F180" s="70"/>
      <c r="G180" s="70"/>
    </row>
    <row r="181" spans="6:7" ht="15.75" customHeight="1">
      <c r="F181" s="70"/>
      <c r="G181" s="70"/>
    </row>
    <row r="182" spans="6:7" ht="15.75" customHeight="1">
      <c r="F182" s="70"/>
      <c r="G182" s="70"/>
    </row>
    <row r="183" spans="6:7" ht="15.75" customHeight="1">
      <c r="F183" s="70"/>
      <c r="G183" s="70"/>
    </row>
    <row r="184" spans="6:7" ht="15.75" customHeight="1">
      <c r="F184" s="70"/>
      <c r="G184" s="70"/>
    </row>
    <row r="185" spans="6:7" ht="15.75" customHeight="1">
      <c r="F185" s="70"/>
      <c r="G185" s="70"/>
    </row>
    <row r="186" spans="6:7" ht="15.75" customHeight="1">
      <c r="F186" s="70"/>
      <c r="G186" s="70"/>
    </row>
    <row r="187" spans="6:7" ht="15.75" customHeight="1">
      <c r="F187" s="70"/>
      <c r="G187" s="70"/>
    </row>
    <row r="188" spans="6:7" ht="15.75" customHeight="1">
      <c r="F188" s="70"/>
      <c r="G188" s="70"/>
    </row>
    <row r="189" spans="6:7" ht="15.75" customHeight="1">
      <c r="F189" s="70"/>
      <c r="G189" s="70"/>
    </row>
    <row r="190" spans="6:7" ht="15.75" customHeight="1">
      <c r="F190" s="70"/>
      <c r="G190" s="70"/>
    </row>
    <row r="191" spans="6:7" ht="15.75" customHeight="1">
      <c r="F191" s="70"/>
      <c r="G191" s="70"/>
    </row>
    <row r="192" spans="6:7" ht="15.75" customHeight="1">
      <c r="F192" s="70"/>
      <c r="G192" s="70"/>
    </row>
    <row r="193" spans="6:7" ht="15.75" customHeight="1">
      <c r="F193" s="70"/>
      <c r="G193" s="70"/>
    </row>
    <row r="194" spans="6:7" ht="15.75" customHeight="1">
      <c r="F194" s="70"/>
      <c r="G194" s="70"/>
    </row>
    <row r="195" spans="6:7" ht="15.75" customHeight="1">
      <c r="F195" s="70"/>
      <c r="G195" s="70"/>
    </row>
    <row r="196" spans="6:7" ht="15.75" customHeight="1">
      <c r="F196" s="70"/>
      <c r="G196" s="70"/>
    </row>
    <row r="197" spans="6:7" ht="15.75" customHeight="1">
      <c r="F197" s="70"/>
      <c r="G197" s="70"/>
    </row>
    <row r="198" spans="6:7" ht="15.75" customHeight="1">
      <c r="F198" s="70"/>
      <c r="G198" s="70"/>
    </row>
    <row r="199" spans="6:7" ht="15.75" customHeight="1">
      <c r="F199" s="70"/>
      <c r="G199" s="70"/>
    </row>
    <row r="200" spans="6:7" ht="15.75" customHeight="1">
      <c r="F200" s="70"/>
      <c r="G200" s="70"/>
    </row>
    <row r="201" spans="6:7" ht="15.75" customHeight="1">
      <c r="F201" s="70"/>
      <c r="G201" s="70"/>
    </row>
    <row r="202" spans="6:7" ht="15.75" customHeight="1">
      <c r="F202" s="70"/>
      <c r="G202" s="70"/>
    </row>
    <row r="203" spans="6:7" ht="15.75" customHeight="1">
      <c r="F203" s="70"/>
      <c r="G203" s="70"/>
    </row>
    <row r="204" spans="6:7" ht="15.75" customHeight="1">
      <c r="F204" s="70"/>
      <c r="G204" s="70"/>
    </row>
    <row r="205" spans="6:7" ht="15.75" customHeight="1">
      <c r="F205" s="70"/>
      <c r="G205" s="70"/>
    </row>
    <row r="206" spans="6:7" ht="15.75" customHeight="1">
      <c r="F206" s="70"/>
      <c r="G206" s="70"/>
    </row>
    <row r="207" spans="6:7" ht="15.75" customHeight="1">
      <c r="F207" s="70"/>
      <c r="G207" s="70"/>
    </row>
    <row r="208" spans="6:7" ht="15.75" customHeight="1">
      <c r="F208" s="70"/>
      <c r="G208" s="70"/>
    </row>
    <row r="209" spans="6:7" ht="15.75" customHeight="1">
      <c r="F209" s="70"/>
      <c r="G209" s="70"/>
    </row>
    <row r="210" spans="6:7" ht="15.75" customHeight="1">
      <c r="F210" s="70"/>
      <c r="G210" s="70"/>
    </row>
    <row r="211" spans="6:7" ht="15.75" customHeight="1">
      <c r="F211" s="70"/>
      <c r="G211" s="70"/>
    </row>
    <row r="212" spans="6:7" ht="15.75" customHeight="1">
      <c r="F212" s="70"/>
      <c r="G212" s="70"/>
    </row>
    <row r="213" spans="6:7" ht="15.75" customHeight="1">
      <c r="F213" s="70"/>
      <c r="G213" s="70"/>
    </row>
    <row r="214" spans="6:7" ht="15.75" customHeight="1">
      <c r="F214" s="70"/>
      <c r="G214" s="70"/>
    </row>
    <row r="215" spans="6:7" ht="15.75" customHeight="1">
      <c r="F215" s="70"/>
      <c r="G215" s="70"/>
    </row>
    <row r="216" spans="6:7" ht="15.75" customHeight="1">
      <c r="F216" s="70"/>
      <c r="G216" s="70"/>
    </row>
    <row r="217" spans="6:7" ht="15.75" customHeight="1">
      <c r="F217" s="70"/>
      <c r="G217" s="70"/>
    </row>
    <row r="218" spans="6:7" ht="15.75" customHeight="1">
      <c r="F218" s="70"/>
      <c r="G218" s="70"/>
    </row>
    <row r="219" spans="6:7" ht="15.75" customHeight="1">
      <c r="F219" s="70"/>
      <c r="G219" s="70"/>
    </row>
    <row r="220" spans="6:7" ht="15.75" customHeight="1">
      <c r="F220" s="70"/>
      <c r="G220" s="70"/>
    </row>
    <row r="221" spans="6:7" ht="15.75" customHeight="1">
      <c r="F221" s="70"/>
      <c r="G221" s="70"/>
    </row>
    <row r="222" spans="6:7" ht="15.75" customHeight="1">
      <c r="F222" s="70"/>
      <c r="G222" s="70"/>
    </row>
    <row r="223" spans="6:7" ht="15.75" customHeight="1">
      <c r="F223" s="70"/>
      <c r="G223" s="70"/>
    </row>
    <row r="224" spans="6:7" ht="15.75" customHeight="1">
      <c r="F224" s="70"/>
      <c r="G224" s="70"/>
    </row>
    <row r="225" spans="6:7" ht="15.75" customHeight="1">
      <c r="F225" s="70"/>
      <c r="G225" s="70"/>
    </row>
    <row r="226" spans="6:7" ht="15.75" customHeight="1">
      <c r="F226" s="70"/>
      <c r="G226" s="70"/>
    </row>
    <row r="227" spans="6:7" ht="15.75" customHeight="1">
      <c r="F227" s="70"/>
      <c r="G227" s="70"/>
    </row>
    <row r="228" spans="6:7" ht="15.75" customHeight="1">
      <c r="F228" s="70"/>
      <c r="G228" s="70"/>
    </row>
    <row r="229" spans="6:7" ht="15.75" customHeight="1">
      <c r="F229" s="70"/>
      <c r="G229" s="70"/>
    </row>
    <row r="230" spans="6:7" ht="15.75" customHeight="1">
      <c r="F230" s="70"/>
      <c r="G230" s="70"/>
    </row>
    <row r="231" spans="6:7" ht="15.75" customHeight="1">
      <c r="F231" s="70"/>
      <c r="G231" s="70"/>
    </row>
    <row r="232" spans="6:7" ht="15.75" customHeight="1">
      <c r="F232" s="70"/>
      <c r="G232" s="70"/>
    </row>
    <row r="233" spans="6:7" ht="15.75" customHeight="1">
      <c r="F233" s="70"/>
      <c r="G233" s="70"/>
    </row>
    <row r="234" spans="6:7" ht="15.75" customHeight="1">
      <c r="F234" s="70"/>
      <c r="G234" s="70"/>
    </row>
    <row r="235" spans="6:7" ht="15.75" customHeight="1">
      <c r="F235" s="70"/>
      <c r="G235" s="70"/>
    </row>
  </sheetData>
  <sheetProtection algorithmName="SHA-512" hashValue="VChTww98yKrYZnjWx5jcst5vPZgZ7uAwAZCbrRDShn0dOCd/WlGjMZamkid4YVgsarwPkKr8zE4ykssbysdpWw==" saltValue="Y9oIOXv2rzobOAvQ4zXHIA==" spinCount="100000" sheet="1"/>
  <protectedRanges>
    <protectedRange sqref="C69:D70" name="Custom Dates"/>
    <protectedRange sqref="A44 A48 A56 A58 A60 A62 A64 A66 A54 G55:H55 G57:H57 G59:H59 G61:H61 G63:H63 G65:H65 G53:H53 G54" name="Questions"/>
    <protectedRange sqref="K1 N1 A5 F5 A8 F8 J8 A10 J10 F14 A12 F12 F10" name="Heading"/>
    <protectedRange sqref="B20:C20 F20 J20 B22:C22 F22 B24:C24 F24 B26:C26 F26 B28:C28 F28 B32:C32 F32 M31 B30:C30 F30" name="LaborDist"/>
  </protectedRanges>
  <mergeCells count="115">
    <mergeCell ref="A60:G60"/>
    <mergeCell ref="H55:H56"/>
    <mergeCell ref="H57:H58"/>
    <mergeCell ref="H59:H60"/>
    <mergeCell ref="A53:G53"/>
    <mergeCell ref="H61:H62"/>
    <mergeCell ref="G146:I146"/>
    <mergeCell ref="A66:G66"/>
    <mergeCell ref="A57:G57"/>
    <mergeCell ref="A59:G59"/>
    <mergeCell ref="A61:G61"/>
    <mergeCell ref="A64:G64"/>
    <mergeCell ref="A63:G63"/>
    <mergeCell ref="E71:F71"/>
    <mergeCell ref="H71:H72"/>
    <mergeCell ref="I71:I72"/>
    <mergeCell ref="A65:G65"/>
    <mergeCell ref="H63:H64"/>
    <mergeCell ref="H65:H66"/>
    <mergeCell ref="H24:I24"/>
    <mergeCell ref="M31:N32"/>
    <mergeCell ref="L71:L72"/>
    <mergeCell ref="M24:N24"/>
    <mergeCell ref="J32:L32"/>
    <mergeCell ref="F30:G30"/>
    <mergeCell ref="H30:I30"/>
    <mergeCell ref="M27:N30"/>
    <mergeCell ref="A43:N43"/>
    <mergeCell ref="A44:N46"/>
    <mergeCell ref="H34:I34"/>
    <mergeCell ref="K71:K72"/>
    <mergeCell ref="J71:J72"/>
    <mergeCell ref="H67:N67"/>
    <mergeCell ref="A48:N50"/>
    <mergeCell ref="H53:H54"/>
    <mergeCell ref="A71:C71"/>
    <mergeCell ref="I52:N52"/>
    <mergeCell ref="A54:G54"/>
    <mergeCell ref="A56:G56"/>
    <mergeCell ref="A55:G55"/>
    <mergeCell ref="A62:G62"/>
    <mergeCell ref="A52:F52"/>
    <mergeCell ref="A58:G58"/>
    <mergeCell ref="F25:I25"/>
    <mergeCell ref="F24:G24"/>
    <mergeCell ref="F26:G26"/>
    <mergeCell ref="A12:E12"/>
    <mergeCell ref="M20:N23"/>
    <mergeCell ref="J22:L22"/>
    <mergeCell ref="A34:E34"/>
    <mergeCell ref="F31:I31"/>
    <mergeCell ref="F32:G32"/>
    <mergeCell ref="F27:I27"/>
    <mergeCell ref="J34:N34"/>
    <mergeCell ref="F12:I12"/>
    <mergeCell ref="M25:N26"/>
    <mergeCell ref="A13:E13"/>
    <mergeCell ref="D22:E22"/>
    <mergeCell ref="D20:E20"/>
    <mergeCell ref="J30:L30"/>
    <mergeCell ref="D32:E32"/>
    <mergeCell ref="H32:I32"/>
    <mergeCell ref="D30:E30"/>
    <mergeCell ref="J31:L31"/>
    <mergeCell ref="D26:E26"/>
    <mergeCell ref="D28:E28"/>
    <mergeCell ref="D24:E24"/>
    <mergeCell ref="A9:E9"/>
    <mergeCell ref="F11:I11"/>
    <mergeCell ref="A7:E7"/>
    <mergeCell ref="F9:I9"/>
    <mergeCell ref="J19:L19"/>
    <mergeCell ref="J29:L29"/>
    <mergeCell ref="J28:L28"/>
    <mergeCell ref="J24:L24"/>
    <mergeCell ref="J27:L27"/>
    <mergeCell ref="H20:I20"/>
    <mergeCell ref="F20:G20"/>
    <mergeCell ref="J21:L21"/>
    <mergeCell ref="J9:N9"/>
    <mergeCell ref="H22:I22"/>
    <mergeCell ref="F22:G22"/>
    <mergeCell ref="F21:I21"/>
    <mergeCell ref="J20:L20"/>
    <mergeCell ref="F13:N13"/>
    <mergeCell ref="J26:L26"/>
    <mergeCell ref="J25:L25"/>
    <mergeCell ref="H26:I26"/>
    <mergeCell ref="F29:I29"/>
    <mergeCell ref="F28:G28"/>
    <mergeCell ref="H28:I28"/>
    <mergeCell ref="L1:M1"/>
    <mergeCell ref="F7:I7"/>
    <mergeCell ref="J10:N10"/>
    <mergeCell ref="J23:L23"/>
    <mergeCell ref="J12:N12"/>
    <mergeCell ref="M19:N19"/>
    <mergeCell ref="F19:I19"/>
    <mergeCell ref="F14:N16"/>
    <mergeCell ref="J7:N7"/>
    <mergeCell ref="A2:N2"/>
    <mergeCell ref="F23:I23"/>
    <mergeCell ref="J8:N8"/>
    <mergeCell ref="J11:N11"/>
    <mergeCell ref="D10:E10"/>
    <mergeCell ref="A10:C10"/>
    <mergeCell ref="F10:I10"/>
    <mergeCell ref="A3:N3"/>
    <mergeCell ref="F4:N4"/>
    <mergeCell ref="A4:E4"/>
    <mergeCell ref="A5:E5"/>
    <mergeCell ref="F5:N5"/>
    <mergeCell ref="A8:E8"/>
    <mergeCell ref="F8:I8"/>
    <mergeCell ref="A11:E11"/>
  </mergeCells>
  <phoneticPr fontId="0" type="noConversion"/>
  <conditionalFormatting sqref="J34">
    <cfRule type="cellIs" dxfId="2" priority="6" stopIfTrue="1" operator="equal">
      <formula>"&lt;==== Total must be equal to 100%"</formula>
    </cfRule>
  </conditionalFormatting>
  <conditionalFormatting sqref="F8:I8">
    <cfRule type="cellIs" dxfId="1" priority="5" stopIfTrue="1" operator="equal">
      <formula>"SELECT"</formula>
    </cfRule>
  </conditionalFormatting>
  <conditionalFormatting sqref="A8:E8 J20:L20 J8:N8 A12">
    <cfRule type="cellIs" dxfId="0" priority="4" stopIfTrue="1" operator="equal">
      <formula>"SELECT"</formula>
    </cfRule>
  </conditionalFormatting>
  <dataValidations count="7">
    <dataValidation type="list" allowBlank="1" showInputMessage="1" showErrorMessage="1" sqref="A12" xr:uid="{00000000-0002-0000-0000-000000000000}">
      <formula1>Classification</formula1>
    </dataValidation>
    <dataValidation allowBlank="1" showErrorMessage="1" sqref="J34" xr:uid="{00000000-0002-0000-0000-000001000000}"/>
    <dataValidation type="list" allowBlank="1" showInputMessage="1" showErrorMessage="1" prompt="For a date that is not the standard end of a pay period, please change cell D69 (at the end of the form highlighted in green) to the custom date so it appears in the drop down.**This option is for future pay only**" sqref="J20:L20" xr:uid="{00000000-0002-0000-0000-000002000000}">
      <formula1>$D$69:$D$144</formula1>
    </dataValidation>
    <dataValidation type="list" allowBlank="1" showInputMessage="1" showErrorMessage="1" sqref="J8" xr:uid="{00000000-0002-0000-0000-000003000000}">
      <formula1>Campus</formula1>
    </dataValidation>
    <dataValidation type="list" allowBlank="1" showInputMessage="1" showErrorMessage="1" prompt="For a date that is not the standard begin of a pay period, please change cell C69 (at the end of the form highlighted in blue) to the custom date so it appears in the drop down.**This option is for future pay only**" sqref="A8:E8" xr:uid="{00000000-0002-0000-0000-000004000000}">
      <formula1>$C$69:$C$144</formula1>
    </dataValidation>
    <dataValidation type="list" allowBlank="1" showInputMessage="1" showErrorMessage="1" sqref="K1" xr:uid="{00000000-0002-0000-0000-000005000000}">
      <formula1>NumberOfYears</formula1>
    </dataValidation>
    <dataValidation allowBlank="1" showErrorMessage="1" prompt="Enter name" sqref="F5:N5" xr:uid="{00000000-0002-0000-0000-000006000000}"/>
  </dataValidations>
  <printOptions horizontalCentered="1" verticalCentered="1"/>
  <pageMargins left="0.3" right="0.3" top="0.3" bottom="0.3" header="0.5" footer="0"/>
  <pageSetup scale="72" orientation="portrait" r:id="rId1"/>
  <headerFooter scaleWithDoc="0">
    <oddFooter>&amp;L&amp;"Arial,Bold"&amp;KFF0000Form Revised:  June/2021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0" r:id="rId4" name="Check Box 106">
              <controlPr defaultSize="0" autoFill="0" autoLine="0" autoPict="0">
                <anchor moveWithCells="1">
                  <from>
                    <xdr:col>0</xdr:col>
                    <xdr:colOff>289560</xdr:colOff>
                    <xdr:row>14</xdr:row>
                    <xdr:rowOff>7620</xdr:rowOff>
                  </from>
                  <to>
                    <xdr:col>0</xdr:col>
                    <xdr:colOff>480060</xdr:colOff>
                    <xdr:row>14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5" name="Check Box 107">
              <controlPr defaultSize="0" autoFill="0" autoLine="0" autoPict="0">
                <anchor moveWithCells="1">
                  <from>
                    <xdr:col>0</xdr:col>
                    <xdr:colOff>289560</xdr:colOff>
                    <xdr:row>14</xdr:row>
                    <xdr:rowOff>190500</xdr:rowOff>
                  </from>
                  <to>
                    <xdr:col>0</xdr:col>
                    <xdr:colOff>480060</xdr:colOff>
                    <xdr:row>15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6" name="Check Box 108">
              <controlPr defaultSize="0" autoFill="0" autoLine="0" autoPict="0">
                <anchor moveWithCells="1">
                  <from>
                    <xdr:col>0</xdr:col>
                    <xdr:colOff>289560</xdr:colOff>
                    <xdr:row>13</xdr:row>
                    <xdr:rowOff>38100</xdr:rowOff>
                  </from>
                  <to>
                    <xdr:col>0</xdr:col>
                    <xdr:colOff>480060</xdr:colOff>
                    <xdr:row>13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7" name="Check Box 128">
              <controlPr defaultSize="0" autoFill="0" autoLine="0" autoPict="0">
                <anchor moveWithCells="1">
                  <from>
                    <xdr:col>0</xdr:col>
                    <xdr:colOff>251460</xdr:colOff>
                    <xdr:row>37</xdr:row>
                    <xdr:rowOff>45720</xdr:rowOff>
                  </from>
                  <to>
                    <xdr:col>0</xdr:col>
                    <xdr:colOff>495300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8" name="Check Box 129">
              <controlPr defaultSize="0" autoFill="0" autoLine="0" autoPict="0">
                <anchor moveWithCells="1">
                  <from>
                    <xdr:col>0</xdr:col>
                    <xdr:colOff>251460</xdr:colOff>
                    <xdr:row>39</xdr:row>
                    <xdr:rowOff>7620</xdr:rowOff>
                  </from>
                  <to>
                    <xdr:col>0</xdr:col>
                    <xdr:colOff>495300</xdr:colOff>
                    <xdr:row>39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9" name="Check Box 130">
              <controlPr defaultSize="0" autoFill="0" autoLine="0" autoPict="0">
                <anchor moveWithCells="1">
                  <from>
                    <xdr:col>0</xdr:col>
                    <xdr:colOff>251460</xdr:colOff>
                    <xdr:row>38</xdr:row>
                    <xdr:rowOff>30480</xdr:rowOff>
                  </from>
                  <to>
                    <xdr:col>0</xdr:col>
                    <xdr:colOff>495300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" name="Check Box 131">
              <controlPr defaultSize="0" autoFill="0" autoLine="0" autoPict="0">
                <anchor moveWithCells="1">
                  <from>
                    <xdr:col>0</xdr:col>
                    <xdr:colOff>251460</xdr:colOff>
                    <xdr:row>36</xdr:row>
                    <xdr:rowOff>68580</xdr:rowOff>
                  </from>
                  <to>
                    <xdr:col>0</xdr:col>
                    <xdr:colOff>495300</xdr:colOff>
                    <xdr:row>37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7000000}">
          <x14:formula1>
            <xm:f>Departments!A2:A400</xm:f>
          </x14:formula1>
          <xm:sqref>F8:I8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7213"/>
  <sheetViews>
    <sheetView topLeftCell="A7176" workbookViewId="0">
      <selection activeCell="B7186" sqref="B7186"/>
    </sheetView>
  </sheetViews>
  <sheetFormatPr defaultRowHeight="13.2"/>
  <cols>
    <col min="1" max="1" width="12.42578125" style="215" bestFit="1" customWidth="1"/>
    <col min="2" max="2" width="35" style="215" bestFit="1" customWidth="1"/>
    <col min="3" max="16384" width="9.140625" style="215"/>
  </cols>
  <sheetData>
    <row r="1" spans="1:2">
      <c r="A1" s="218" t="s">
        <v>2212</v>
      </c>
      <c r="B1" s="218" t="s">
        <v>111</v>
      </c>
    </row>
    <row r="2" spans="1:2">
      <c r="A2" s="217">
        <v>200297</v>
      </c>
      <c r="B2" s="215" t="s">
        <v>2187</v>
      </c>
    </row>
    <row r="3" spans="1:2">
      <c r="A3" s="217">
        <v>200440</v>
      </c>
      <c r="B3" s="215" t="s">
        <v>2200</v>
      </c>
    </row>
    <row r="4" spans="1:2">
      <c r="A4" s="217">
        <v>201178</v>
      </c>
      <c r="B4" s="215" t="s">
        <v>2180</v>
      </c>
    </row>
    <row r="5" spans="1:2">
      <c r="A5" s="217">
        <v>201578</v>
      </c>
      <c r="B5" s="215" t="s">
        <v>6037</v>
      </c>
    </row>
    <row r="6" spans="1:2">
      <c r="A6" s="217">
        <v>201924</v>
      </c>
      <c r="B6" s="215" t="s">
        <v>2176</v>
      </c>
    </row>
    <row r="7" spans="1:2">
      <c r="A7" s="217">
        <v>202001</v>
      </c>
      <c r="B7" s="215" t="s">
        <v>2307</v>
      </c>
    </row>
    <row r="8" spans="1:2">
      <c r="A8" s="217">
        <v>202519</v>
      </c>
      <c r="B8" s="215" t="s">
        <v>2706</v>
      </c>
    </row>
    <row r="9" spans="1:2">
      <c r="A9" s="217">
        <v>202708</v>
      </c>
      <c r="B9" s="215" t="s">
        <v>2947</v>
      </c>
    </row>
    <row r="10" spans="1:2">
      <c r="A10" s="217">
        <v>202771</v>
      </c>
      <c r="B10" s="215" t="s">
        <v>2948</v>
      </c>
    </row>
    <row r="11" spans="1:2">
      <c r="A11" s="217">
        <v>202853</v>
      </c>
      <c r="B11" s="215" t="s">
        <v>3021</v>
      </c>
    </row>
    <row r="12" spans="1:2">
      <c r="A12" s="217">
        <v>203047</v>
      </c>
      <c r="B12" s="215" t="s">
        <v>3276</v>
      </c>
    </row>
    <row r="13" spans="1:2">
      <c r="A13" s="217">
        <v>203105</v>
      </c>
      <c r="B13" s="215" t="s">
        <v>3319</v>
      </c>
    </row>
    <row r="14" spans="1:2">
      <c r="A14" s="217">
        <v>203130</v>
      </c>
      <c r="B14" s="215" t="s">
        <v>3320</v>
      </c>
    </row>
    <row r="15" spans="1:2">
      <c r="A15" s="217">
        <v>203134</v>
      </c>
      <c r="B15" s="215" t="s">
        <v>3321</v>
      </c>
    </row>
    <row r="16" spans="1:2">
      <c r="A16" s="217">
        <v>203286</v>
      </c>
      <c r="B16" s="215" t="s">
        <v>3560</v>
      </c>
    </row>
    <row r="17" spans="1:2">
      <c r="A17" s="217">
        <v>203291</v>
      </c>
      <c r="B17" s="215" t="s">
        <v>3561</v>
      </c>
    </row>
    <row r="18" spans="1:2">
      <c r="A18" s="217">
        <v>203298</v>
      </c>
      <c r="B18" s="215" t="s">
        <v>3562</v>
      </c>
    </row>
    <row r="19" spans="1:2">
      <c r="A19" s="217">
        <v>203300</v>
      </c>
      <c r="B19" s="215" t="s">
        <v>7417</v>
      </c>
    </row>
    <row r="20" spans="1:2">
      <c r="A20" s="217">
        <v>203319</v>
      </c>
      <c r="B20" s="215" t="s">
        <v>3614</v>
      </c>
    </row>
    <row r="21" spans="1:2">
      <c r="A21" s="217">
        <v>203320</v>
      </c>
      <c r="B21" s="215" t="s">
        <v>3615</v>
      </c>
    </row>
    <row r="22" spans="1:2">
      <c r="A22" s="217">
        <v>203351</v>
      </c>
      <c r="B22" s="215" t="s">
        <v>3616</v>
      </c>
    </row>
    <row r="23" spans="1:2">
      <c r="A23" s="217">
        <v>203456</v>
      </c>
      <c r="B23" s="215" t="s">
        <v>3777</v>
      </c>
    </row>
    <row r="24" spans="1:2">
      <c r="A24" s="217">
        <v>203510</v>
      </c>
      <c r="B24" s="215" t="s">
        <v>3889</v>
      </c>
    </row>
    <row r="25" spans="1:2">
      <c r="A25" s="217">
        <v>203513</v>
      </c>
      <c r="B25" s="215" t="s">
        <v>3860</v>
      </c>
    </row>
    <row r="26" spans="1:2">
      <c r="A26" s="217">
        <v>203548</v>
      </c>
      <c r="B26" s="215" t="s">
        <v>4244</v>
      </c>
    </row>
    <row r="27" spans="1:2">
      <c r="A27" s="217">
        <v>203558</v>
      </c>
      <c r="B27" s="215" t="s">
        <v>3890</v>
      </c>
    </row>
    <row r="28" spans="1:2">
      <c r="A28" s="217">
        <v>203559</v>
      </c>
      <c r="B28" s="215" t="s">
        <v>3891</v>
      </c>
    </row>
    <row r="29" spans="1:2">
      <c r="A29" s="217">
        <v>203573</v>
      </c>
      <c r="B29" s="215" t="s">
        <v>3892</v>
      </c>
    </row>
    <row r="30" spans="1:2">
      <c r="A30" s="217">
        <v>203574</v>
      </c>
      <c r="B30" s="215" t="s">
        <v>3893</v>
      </c>
    </row>
    <row r="31" spans="1:2">
      <c r="A31" s="217">
        <v>203575</v>
      </c>
      <c r="B31" s="215" t="s">
        <v>3894</v>
      </c>
    </row>
    <row r="32" spans="1:2">
      <c r="A32" s="217">
        <v>203617</v>
      </c>
      <c r="B32" s="215" t="s">
        <v>3973</v>
      </c>
    </row>
    <row r="33" spans="1:2">
      <c r="A33" s="217">
        <v>203642</v>
      </c>
      <c r="B33" s="215" t="s">
        <v>4000</v>
      </c>
    </row>
    <row r="34" spans="1:2">
      <c r="A34" s="217">
        <v>203697</v>
      </c>
      <c r="B34" s="215" t="s">
        <v>4009</v>
      </c>
    </row>
    <row r="35" spans="1:2">
      <c r="A35" s="217">
        <v>203705</v>
      </c>
      <c r="B35" s="215" t="s">
        <v>4672</v>
      </c>
    </row>
    <row r="36" spans="1:2">
      <c r="A36" s="217">
        <v>203721</v>
      </c>
      <c r="B36" s="215" t="s">
        <v>4093</v>
      </c>
    </row>
    <row r="37" spans="1:2">
      <c r="A37" s="217">
        <v>203737</v>
      </c>
      <c r="B37" s="215" t="s">
        <v>4059</v>
      </c>
    </row>
    <row r="38" spans="1:2">
      <c r="A38" s="217">
        <v>203750</v>
      </c>
      <c r="B38" s="215" t="s">
        <v>4109</v>
      </c>
    </row>
    <row r="39" spans="1:2">
      <c r="A39" s="217">
        <v>203769</v>
      </c>
      <c r="B39" s="215" t="s">
        <v>5374</v>
      </c>
    </row>
    <row r="40" spans="1:2">
      <c r="A40" s="217">
        <v>203775</v>
      </c>
      <c r="B40" s="215" t="s">
        <v>4411</v>
      </c>
    </row>
    <row r="41" spans="1:2">
      <c r="A41" s="217">
        <v>203793</v>
      </c>
      <c r="B41" s="215" t="s">
        <v>4132</v>
      </c>
    </row>
    <row r="42" spans="1:2">
      <c r="A42" s="217">
        <v>203803</v>
      </c>
      <c r="B42" s="215" t="s">
        <v>4138</v>
      </c>
    </row>
    <row r="43" spans="1:2">
      <c r="A43" s="217">
        <v>203804</v>
      </c>
      <c r="B43" s="215" t="s">
        <v>4139</v>
      </c>
    </row>
    <row r="44" spans="1:2">
      <c r="A44" s="217">
        <v>203809</v>
      </c>
      <c r="B44" s="215" t="s">
        <v>4140</v>
      </c>
    </row>
    <row r="45" spans="1:2">
      <c r="A45" s="217">
        <v>203810</v>
      </c>
      <c r="B45" s="215" t="s">
        <v>4245</v>
      </c>
    </row>
    <row r="46" spans="1:2">
      <c r="A46" s="217">
        <v>203831</v>
      </c>
      <c r="B46" s="215" t="s">
        <v>4673</v>
      </c>
    </row>
    <row r="47" spans="1:2">
      <c r="A47" s="217">
        <v>203839</v>
      </c>
      <c r="B47" s="215" t="s">
        <v>4246</v>
      </c>
    </row>
    <row r="48" spans="1:2">
      <c r="A48" s="217">
        <v>203870</v>
      </c>
      <c r="B48" s="215" t="s">
        <v>4165</v>
      </c>
    </row>
    <row r="49" spans="1:2">
      <c r="A49" s="217">
        <v>203891</v>
      </c>
      <c r="B49" s="215" t="s">
        <v>4247</v>
      </c>
    </row>
    <row r="50" spans="1:2">
      <c r="A50" s="217">
        <v>203899</v>
      </c>
      <c r="B50" s="215" t="s">
        <v>4223</v>
      </c>
    </row>
    <row r="51" spans="1:2">
      <c r="A51" s="217">
        <v>203900</v>
      </c>
      <c r="B51" s="215" t="s">
        <v>4224</v>
      </c>
    </row>
    <row r="52" spans="1:2">
      <c r="A52" s="217">
        <v>203908</v>
      </c>
      <c r="B52" s="215" t="s">
        <v>4225</v>
      </c>
    </row>
    <row r="53" spans="1:2">
      <c r="A53" s="217">
        <v>203911</v>
      </c>
      <c r="B53" s="215" t="s">
        <v>4226</v>
      </c>
    </row>
    <row r="54" spans="1:2">
      <c r="A54" s="217">
        <v>203912</v>
      </c>
      <c r="B54" s="215" t="s">
        <v>4227</v>
      </c>
    </row>
    <row r="55" spans="1:2">
      <c r="A55" s="217">
        <v>203916</v>
      </c>
      <c r="B55" s="215" t="s">
        <v>4228</v>
      </c>
    </row>
    <row r="56" spans="1:2">
      <c r="A56" s="217">
        <v>203922</v>
      </c>
      <c r="B56" s="215" t="s">
        <v>4229</v>
      </c>
    </row>
    <row r="57" spans="1:2">
      <c r="A57" s="217">
        <v>203928</v>
      </c>
      <c r="B57" s="215" t="s">
        <v>4230</v>
      </c>
    </row>
    <row r="58" spans="1:2">
      <c r="A58" s="217">
        <v>203929</v>
      </c>
      <c r="B58" s="215" t="s">
        <v>4231</v>
      </c>
    </row>
    <row r="59" spans="1:2">
      <c r="A59" s="217">
        <v>203939</v>
      </c>
      <c r="B59" s="215" t="s">
        <v>4248</v>
      </c>
    </row>
    <row r="60" spans="1:2">
      <c r="A60" s="217">
        <v>203948</v>
      </c>
      <c r="B60" s="215" t="s">
        <v>5060</v>
      </c>
    </row>
    <row r="61" spans="1:2">
      <c r="A61" s="217">
        <v>203952</v>
      </c>
      <c r="B61" s="215" t="s">
        <v>4249</v>
      </c>
    </row>
    <row r="62" spans="1:2">
      <c r="A62" s="217">
        <v>203953</v>
      </c>
      <c r="B62" s="215" t="s">
        <v>4250</v>
      </c>
    </row>
    <row r="63" spans="1:2">
      <c r="A63" s="217">
        <v>203962</v>
      </c>
      <c r="B63" s="215" t="s">
        <v>4295</v>
      </c>
    </row>
    <row r="64" spans="1:2">
      <c r="A64" s="217">
        <v>203977</v>
      </c>
      <c r="B64" s="215" t="s">
        <v>4338</v>
      </c>
    </row>
    <row r="65" spans="1:2">
      <c r="A65" s="217">
        <v>203981</v>
      </c>
      <c r="B65" s="215" t="s">
        <v>4296</v>
      </c>
    </row>
    <row r="66" spans="1:2">
      <c r="A66" s="217">
        <v>203982</v>
      </c>
      <c r="B66" s="215" t="s">
        <v>4297</v>
      </c>
    </row>
    <row r="67" spans="1:2">
      <c r="A67" s="217">
        <v>203985</v>
      </c>
      <c r="B67" s="215" t="s">
        <v>4298</v>
      </c>
    </row>
    <row r="68" spans="1:2">
      <c r="A68" s="217">
        <v>203987</v>
      </c>
      <c r="B68" s="215" t="s">
        <v>4299</v>
      </c>
    </row>
    <row r="69" spans="1:2">
      <c r="A69" s="217">
        <v>203989</v>
      </c>
      <c r="B69" s="215" t="s">
        <v>4300</v>
      </c>
    </row>
    <row r="70" spans="1:2">
      <c r="A70" s="217">
        <v>203990</v>
      </c>
      <c r="B70" s="215" t="s">
        <v>4301</v>
      </c>
    </row>
    <row r="71" spans="1:2">
      <c r="A71" s="217">
        <v>203992</v>
      </c>
      <c r="B71" s="215" t="s">
        <v>4302</v>
      </c>
    </row>
    <row r="72" spans="1:2">
      <c r="A72" s="217">
        <v>203993</v>
      </c>
      <c r="B72" s="215" t="s">
        <v>4303</v>
      </c>
    </row>
    <row r="73" spans="1:2">
      <c r="A73" s="217">
        <v>203994</v>
      </c>
      <c r="B73" s="215" t="s">
        <v>4392</v>
      </c>
    </row>
    <row r="74" spans="1:2">
      <c r="A74" s="217">
        <v>203996</v>
      </c>
      <c r="B74" s="215" t="s">
        <v>4304</v>
      </c>
    </row>
    <row r="75" spans="1:2">
      <c r="A75" s="217">
        <v>204002</v>
      </c>
      <c r="B75" s="215" t="s">
        <v>4339</v>
      </c>
    </row>
    <row r="76" spans="1:2">
      <c r="A76" s="217">
        <v>204008</v>
      </c>
      <c r="B76" s="215" t="s">
        <v>4426</v>
      </c>
    </row>
    <row r="77" spans="1:2">
      <c r="A77" s="217">
        <v>204011</v>
      </c>
      <c r="B77" s="215" t="s">
        <v>4305</v>
      </c>
    </row>
    <row r="78" spans="1:2">
      <c r="A78" s="217">
        <v>204021</v>
      </c>
      <c r="B78" s="215" t="s">
        <v>4471</v>
      </c>
    </row>
    <row r="79" spans="1:2">
      <c r="A79" s="217">
        <v>204026</v>
      </c>
      <c r="B79" s="215" t="s">
        <v>7232</v>
      </c>
    </row>
    <row r="80" spans="1:2">
      <c r="A80" s="217">
        <v>204042</v>
      </c>
      <c r="B80" s="215" t="s">
        <v>4393</v>
      </c>
    </row>
    <row r="81" spans="1:2">
      <c r="A81" s="217">
        <v>204053</v>
      </c>
      <c r="B81" s="215" t="s">
        <v>4412</v>
      </c>
    </row>
    <row r="82" spans="1:2">
      <c r="A82" s="217">
        <v>204060</v>
      </c>
      <c r="B82" s="215" t="s">
        <v>4413</v>
      </c>
    </row>
    <row r="83" spans="1:2">
      <c r="A83" s="217">
        <v>204061</v>
      </c>
      <c r="B83" s="215" t="s">
        <v>4492</v>
      </c>
    </row>
    <row r="84" spans="1:2">
      <c r="A84" s="217">
        <v>204068</v>
      </c>
      <c r="B84" s="215" t="s">
        <v>4427</v>
      </c>
    </row>
    <row r="85" spans="1:2">
      <c r="A85" s="217">
        <v>204072</v>
      </c>
      <c r="B85" s="215" t="s">
        <v>4423</v>
      </c>
    </row>
    <row r="86" spans="1:2">
      <c r="A86" s="217">
        <v>204076</v>
      </c>
      <c r="B86" s="215" t="s">
        <v>4414</v>
      </c>
    </row>
    <row r="87" spans="1:2">
      <c r="A87" s="217">
        <v>204089</v>
      </c>
      <c r="B87" s="215" t="s">
        <v>7233</v>
      </c>
    </row>
    <row r="88" spans="1:2">
      <c r="A88" s="217">
        <v>204096</v>
      </c>
      <c r="B88" s="215" t="s">
        <v>4428</v>
      </c>
    </row>
    <row r="89" spans="1:2">
      <c r="A89" s="217">
        <v>204124</v>
      </c>
      <c r="B89" s="215" t="s">
        <v>4443</v>
      </c>
    </row>
    <row r="90" spans="1:2">
      <c r="A90" s="217">
        <v>204131</v>
      </c>
      <c r="B90" s="215" t="s">
        <v>4444</v>
      </c>
    </row>
    <row r="91" spans="1:2">
      <c r="A91" s="217">
        <v>204140</v>
      </c>
      <c r="B91" s="215" t="s">
        <v>4472</v>
      </c>
    </row>
    <row r="92" spans="1:2">
      <c r="A92" s="217">
        <v>204141</v>
      </c>
      <c r="B92" s="215" t="s">
        <v>4473</v>
      </c>
    </row>
    <row r="93" spans="1:2">
      <c r="A93" s="217">
        <v>204145</v>
      </c>
      <c r="B93" s="215" t="s">
        <v>4474</v>
      </c>
    </row>
    <row r="94" spans="1:2">
      <c r="A94" s="217">
        <v>204186</v>
      </c>
      <c r="B94" s="215" t="s">
        <v>4493</v>
      </c>
    </row>
    <row r="95" spans="1:2">
      <c r="A95" s="217">
        <v>204188</v>
      </c>
      <c r="B95" s="215" t="s">
        <v>4514</v>
      </c>
    </row>
    <row r="96" spans="1:2">
      <c r="A96" s="217">
        <v>204203</v>
      </c>
      <c r="B96" s="215" t="s">
        <v>4515</v>
      </c>
    </row>
    <row r="97" spans="1:2">
      <c r="A97" s="217">
        <v>204204</v>
      </c>
      <c r="B97" s="215" t="s">
        <v>4516</v>
      </c>
    </row>
    <row r="98" spans="1:2">
      <c r="A98" s="217">
        <v>204206</v>
      </c>
      <c r="B98" s="215" t="s">
        <v>4517</v>
      </c>
    </row>
    <row r="99" spans="1:2">
      <c r="A99" s="217">
        <v>204207</v>
      </c>
      <c r="B99" s="215" t="s">
        <v>4552</v>
      </c>
    </row>
    <row r="100" spans="1:2">
      <c r="A100" s="217">
        <v>204209</v>
      </c>
      <c r="B100" s="215" t="s">
        <v>4518</v>
      </c>
    </row>
    <row r="101" spans="1:2">
      <c r="A101" s="217">
        <v>204211</v>
      </c>
      <c r="B101" s="215" t="s">
        <v>4553</v>
      </c>
    </row>
    <row r="102" spans="1:2">
      <c r="A102" s="217">
        <v>204228</v>
      </c>
      <c r="B102" s="215" t="s">
        <v>4554</v>
      </c>
    </row>
    <row r="103" spans="1:2">
      <c r="A103" s="217">
        <v>204229</v>
      </c>
      <c r="B103" s="215" t="s">
        <v>4555</v>
      </c>
    </row>
    <row r="104" spans="1:2">
      <c r="A104" s="217">
        <v>204230</v>
      </c>
      <c r="B104" s="215" t="s">
        <v>4556</v>
      </c>
    </row>
    <row r="105" spans="1:2">
      <c r="A105" s="217">
        <v>204232</v>
      </c>
      <c r="B105" s="215" t="s">
        <v>4557</v>
      </c>
    </row>
    <row r="106" spans="1:2">
      <c r="A106" s="217">
        <v>204233</v>
      </c>
      <c r="B106" s="215" t="s">
        <v>4558</v>
      </c>
    </row>
    <row r="107" spans="1:2">
      <c r="A107" s="217">
        <v>204244</v>
      </c>
      <c r="B107" s="215" t="s">
        <v>4559</v>
      </c>
    </row>
    <row r="108" spans="1:2">
      <c r="A108" s="217">
        <v>204250</v>
      </c>
      <c r="B108" s="215" t="s">
        <v>4560</v>
      </c>
    </row>
    <row r="109" spans="1:2">
      <c r="A109" s="217">
        <v>204251</v>
      </c>
      <c r="B109" s="215" t="s">
        <v>4561</v>
      </c>
    </row>
    <row r="110" spans="1:2">
      <c r="A110" s="217">
        <v>204258</v>
      </c>
      <c r="B110" s="215" t="s">
        <v>4562</v>
      </c>
    </row>
    <row r="111" spans="1:2">
      <c r="A111" s="217">
        <v>204260</v>
      </c>
      <c r="B111" s="215" t="s">
        <v>4563</v>
      </c>
    </row>
    <row r="112" spans="1:2">
      <c r="A112" s="217">
        <v>204264</v>
      </c>
      <c r="B112" s="215" t="s">
        <v>4564</v>
      </c>
    </row>
    <row r="113" spans="1:2">
      <c r="A113" s="217">
        <v>204265</v>
      </c>
      <c r="B113" s="215" t="s">
        <v>4565</v>
      </c>
    </row>
    <row r="114" spans="1:2">
      <c r="A114" s="217">
        <v>204266</v>
      </c>
      <c r="B114" s="215" t="s">
        <v>4566</v>
      </c>
    </row>
    <row r="115" spans="1:2">
      <c r="A115" s="217">
        <v>204274</v>
      </c>
      <c r="B115" s="215" t="s">
        <v>4567</v>
      </c>
    </row>
    <row r="116" spans="1:2">
      <c r="A116" s="217">
        <v>204275</v>
      </c>
      <c r="B116" s="215" t="s">
        <v>4568</v>
      </c>
    </row>
    <row r="117" spans="1:2">
      <c r="A117" s="217">
        <v>204276</v>
      </c>
      <c r="B117" s="215" t="s">
        <v>4569</v>
      </c>
    </row>
    <row r="118" spans="1:2">
      <c r="A118" s="217">
        <v>204277</v>
      </c>
      <c r="B118" s="215" t="s">
        <v>5187</v>
      </c>
    </row>
    <row r="119" spans="1:2">
      <c r="A119" s="217">
        <v>204280</v>
      </c>
      <c r="B119" s="215" t="s">
        <v>4629</v>
      </c>
    </row>
    <row r="120" spans="1:2">
      <c r="A120" s="217">
        <v>204281</v>
      </c>
      <c r="B120" s="215" t="s">
        <v>4570</v>
      </c>
    </row>
    <row r="121" spans="1:2">
      <c r="A121" s="217">
        <v>204285</v>
      </c>
      <c r="B121" s="215" t="s">
        <v>4571</v>
      </c>
    </row>
    <row r="122" spans="1:2">
      <c r="A122" s="217">
        <v>204287</v>
      </c>
      <c r="B122" s="215" t="s">
        <v>4572</v>
      </c>
    </row>
    <row r="123" spans="1:2">
      <c r="A123" s="217">
        <v>204288</v>
      </c>
      <c r="B123" s="215" t="s">
        <v>4573</v>
      </c>
    </row>
    <row r="124" spans="1:2">
      <c r="A124" s="217">
        <v>204289</v>
      </c>
      <c r="B124" s="215" t="s">
        <v>4574</v>
      </c>
    </row>
    <row r="125" spans="1:2">
      <c r="A125" s="217">
        <v>204291</v>
      </c>
      <c r="B125" s="215" t="s">
        <v>4575</v>
      </c>
    </row>
    <row r="126" spans="1:2">
      <c r="A126" s="217">
        <v>204292</v>
      </c>
      <c r="B126" s="215" t="s">
        <v>4576</v>
      </c>
    </row>
    <row r="127" spans="1:2">
      <c r="A127" s="217">
        <v>204293</v>
      </c>
      <c r="B127" s="215" t="s">
        <v>4630</v>
      </c>
    </row>
    <row r="128" spans="1:2">
      <c r="A128" s="217">
        <v>204294</v>
      </c>
      <c r="B128" s="215" t="s">
        <v>4631</v>
      </c>
    </row>
    <row r="129" spans="1:2">
      <c r="A129" s="217">
        <v>204308</v>
      </c>
      <c r="B129" s="215" t="s">
        <v>4632</v>
      </c>
    </row>
    <row r="130" spans="1:2">
      <c r="A130" s="217">
        <v>204310</v>
      </c>
      <c r="B130" s="215" t="s">
        <v>4633</v>
      </c>
    </row>
    <row r="131" spans="1:2">
      <c r="A131" s="217">
        <v>204311</v>
      </c>
      <c r="B131" s="215" t="s">
        <v>4634</v>
      </c>
    </row>
    <row r="132" spans="1:2">
      <c r="A132" s="217">
        <v>204321</v>
      </c>
      <c r="B132" s="215" t="s">
        <v>4635</v>
      </c>
    </row>
    <row r="133" spans="1:2">
      <c r="A133" s="217">
        <v>204328</v>
      </c>
      <c r="B133" s="215" t="s">
        <v>4636</v>
      </c>
    </row>
    <row r="134" spans="1:2">
      <c r="A134" s="217">
        <v>204334</v>
      </c>
      <c r="B134" s="215" t="s">
        <v>4675</v>
      </c>
    </row>
    <row r="135" spans="1:2">
      <c r="A135" s="217">
        <v>204336</v>
      </c>
      <c r="B135" s="215" t="s">
        <v>4676</v>
      </c>
    </row>
    <row r="136" spans="1:2">
      <c r="A136" s="217">
        <v>204343</v>
      </c>
      <c r="B136" s="215" t="s">
        <v>4677</v>
      </c>
    </row>
    <row r="137" spans="1:2">
      <c r="A137" s="217">
        <v>204348</v>
      </c>
      <c r="B137" s="215" t="s">
        <v>7234</v>
      </c>
    </row>
    <row r="138" spans="1:2">
      <c r="A138" s="217">
        <v>204359</v>
      </c>
      <c r="B138" s="215" t="s">
        <v>4678</v>
      </c>
    </row>
    <row r="139" spans="1:2">
      <c r="A139" s="217">
        <v>204366</v>
      </c>
      <c r="B139" s="215" t="s">
        <v>4679</v>
      </c>
    </row>
    <row r="140" spans="1:2">
      <c r="A140" s="217">
        <v>204370</v>
      </c>
      <c r="B140" s="215" t="s">
        <v>4680</v>
      </c>
    </row>
    <row r="141" spans="1:2">
      <c r="A141" s="217">
        <v>204381</v>
      </c>
      <c r="B141" s="215" t="s">
        <v>4681</v>
      </c>
    </row>
    <row r="142" spans="1:2">
      <c r="A142" s="217">
        <v>204398</v>
      </c>
      <c r="B142" s="215" t="s">
        <v>4682</v>
      </c>
    </row>
    <row r="143" spans="1:2">
      <c r="A143" s="217">
        <v>204400</v>
      </c>
      <c r="B143" s="215" t="s">
        <v>4683</v>
      </c>
    </row>
    <row r="144" spans="1:2">
      <c r="A144" s="217">
        <v>204408</v>
      </c>
      <c r="B144" s="215" t="s">
        <v>4684</v>
      </c>
    </row>
    <row r="145" spans="1:2">
      <c r="A145" s="217">
        <v>204415</v>
      </c>
      <c r="B145" s="215" t="s">
        <v>4685</v>
      </c>
    </row>
    <row r="146" spans="1:2">
      <c r="A146" s="217">
        <v>204417</v>
      </c>
      <c r="B146" s="215" t="s">
        <v>4686</v>
      </c>
    </row>
    <row r="147" spans="1:2">
      <c r="A147" s="217">
        <v>204422</v>
      </c>
      <c r="B147" s="215" t="s">
        <v>4687</v>
      </c>
    </row>
    <row r="148" spans="1:2">
      <c r="A148" s="217">
        <v>204424</v>
      </c>
      <c r="B148" s="215" t="s">
        <v>4688</v>
      </c>
    </row>
    <row r="149" spans="1:2">
      <c r="A149" s="217">
        <v>204429</v>
      </c>
      <c r="B149" s="215" t="s">
        <v>4689</v>
      </c>
    </row>
    <row r="150" spans="1:2">
      <c r="A150" s="217">
        <v>204431</v>
      </c>
      <c r="B150" s="215" t="s">
        <v>4690</v>
      </c>
    </row>
    <row r="151" spans="1:2">
      <c r="A151" s="217">
        <v>204435</v>
      </c>
      <c r="B151" s="215" t="s">
        <v>4691</v>
      </c>
    </row>
    <row r="152" spans="1:2">
      <c r="A152" s="217">
        <v>204439</v>
      </c>
      <c r="B152" s="215" t="s">
        <v>4692</v>
      </c>
    </row>
    <row r="153" spans="1:2">
      <c r="A153" s="217">
        <v>204440</v>
      </c>
      <c r="B153" s="215" t="s">
        <v>4693</v>
      </c>
    </row>
    <row r="154" spans="1:2">
      <c r="A154" s="217">
        <v>204443</v>
      </c>
      <c r="B154" s="215" t="s">
        <v>4694</v>
      </c>
    </row>
    <row r="155" spans="1:2">
      <c r="A155" s="217">
        <v>204452</v>
      </c>
      <c r="B155" s="215" t="s">
        <v>4695</v>
      </c>
    </row>
    <row r="156" spans="1:2">
      <c r="A156" s="217">
        <v>204453</v>
      </c>
      <c r="B156" s="215" t="s">
        <v>4696</v>
      </c>
    </row>
    <row r="157" spans="1:2">
      <c r="A157" s="217">
        <v>204461</v>
      </c>
      <c r="B157" s="215" t="s">
        <v>4697</v>
      </c>
    </row>
    <row r="158" spans="1:2">
      <c r="A158" s="217">
        <v>204465</v>
      </c>
      <c r="B158" s="215" t="s">
        <v>4698</v>
      </c>
    </row>
    <row r="159" spans="1:2">
      <c r="A159" s="217">
        <v>204466</v>
      </c>
      <c r="B159" s="215" t="s">
        <v>4699</v>
      </c>
    </row>
    <row r="160" spans="1:2">
      <c r="A160" s="217">
        <v>204473</v>
      </c>
      <c r="B160" s="215" t="s">
        <v>4700</v>
      </c>
    </row>
    <row r="161" spans="1:2">
      <c r="A161" s="217">
        <v>204474</v>
      </c>
      <c r="B161" s="215" t="s">
        <v>4701</v>
      </c>
    </row>
    <row r="162" spans="1:2">
      <c r="A162" s="217">
        <v>204482</v>
      </c>
      <c r="B162" s="215" t="s">
        <v>4702</v>
      </c>
    </row>
    <row r="163" spans="1:2">
      <c r="A163" s="217">
        <v>204485</v>
      </c>
      <c r="B163" s="215" t="s">
        <v>4703</v>
      </c>
    </row>
    <row r="164" spans="1:2">
      <c r="A164" s="217">
        <v>204489</v>
      </c>
      <c r="B164" s="215" t="s">
        <v>4704</v>
      </c>
    </row>
    <row r="165" spans="1:2">
      <c r="A165" s="217">
        <v>204491</v>
      </c>
      <c r="B165" s="215" t="s">
        <v>3287</v>
      </c>
    </row>
    <row r="166" spans="1:2">
      <c r="A166" s="217">
        <v>204492</v>
      </c>
      <c r="B166" s="215" t="s">
        <v>4705</v>
      </c>
    </row>
    <row r="167" spans="1:2">
      <c r="A167" s="217">
        <v>204495</v>
      </c>
      <c r="B167" s="215" t="s">
        <v>4706</v>
      </c>
    </row>
    <row r="168" spans="1:2">
      <c r="A168" s="217">
        <v>204496</v>
      </c>
      <c r="B168" s="215" t="s">
        <v>4707</v>
      </c>
    </row>
    <row r="169" spans="1:2">
      <c r="A169" s="217">
        <v>204498</v>
      </c>
      <c r="B169" s="215" t="s">
        <v>5310</v>
      </c>
    </row>
    <row r="170" spans="1:2">
      <c r="A170" s="217">
        <v>204505</v>
      </c>
      <c r="B170" s="215" t="s">
        <v>4708</v>
      </c>
    </row>
    <row r="171" spans="1:2">
      <c r="A171" s="217">
        <v>204507</v>
      </c>
      <c r="B171" s="215" t="s">
        <v>4709</v>
      </c>
    </row>
    <row r="172" spans="1:2">
      <c r="A172" s="217">
        <v>204510</v>
      </c>
      <c r="B172" s="215" t="s">
        <v>4710</v>
      </c>
    </row>
    <row r="173" spans="1:2">
      <c r="A173" s="217">
        <v>204511</v>
      </c>
      <c r="B173" s="215" t="s">
        <v>4711</v>
      </c>
    </row>
    <row r="174" spans="1:2">
      <c r="A174" s="217">
        <v>204521</v>
      </c>
      <c r="B174" s="215" t="s">
        <v>4712</v>
      </c>
    </row>
    <row r="175" spans="1:2">
      <c r="A175" s="217">
        <v>204522</v>
      </c>
      <c r="B175" s="215" t="s">
        <v>4713</v>
      </c>
    </row>
    <row r="176" spans="1:2">
      <c r="A176" s="217">
        <v>204523</v>
      </c>
      <c r="B176" s="215" t="s">
        <v>4714</v>
      </c>
    </row>
    <row r="177" spans="1:2">
      <c r="A177" s="217">
        <v>204526</v>
      </c>
      <c r="B177" s="215" t="s">
        <v>4715</v>
      </c>
    </row>
    <row r="178" spans="1:2">
      <c r="A178" s="217">
        <v>204527</v>
      </c>
      <c r="B178" s="215" t="s">
        <v>4716</v>
      </c>
    </row>
    <row r="179" spans="1:2">
      <c r="A179" s="217">
        <v>204530</v>
      </c>
      <c r="B179" s="215" t="s">
        <v>4717</v>
      </c>
    </row>
    <row r="180" spans="1:2">
      <c r="A180" s="217">
        <v>204532</v>
      </c>
      <c r="B180" s="215" t="s">
        <v>5061</v>
      </c>
    </row>
    <row r="181" spans="1:2">
      <c r="A181" s="217">
        <v>204533</v>
      </c>
      <c r="B181" s="215" t="s">
        <v>5062</v>
      </c>
    </row>
    <row r="182" spans="1:2">
      <c r="A182" s="217">
        <v>204534</v>
      </c>
      <c r="B182" s="215" t="s">
        <v>4718</v>
      </c>
    </row>
    <row r="183" spans="1:2">
      <c r="A183" s="217">
        <v>204544</v>
      </c>
      <c r="B183" s="215" t="s">
        <v>5063</v>
      </c>
    </row>
    <row r="184" spans="1:2">
      <c r="A184" s="217">
        <v>204545</v>
      </c>
      <c r="B184" s="215" t="s">
        <v>5064</v>
      </c>
    </row>
    <row r="185" spans="1:2">
      <c r="A185" s="217">
        <v>204547</v>
      </c>
      <c r="B185" s="215" t="s">
        <v>5065</v>
      </c>
    </row>
    <row r="186" spans="1:2">
      <c r="A186" s="217">
        <v>204548</v>
      </c>
      <c r="B186" s="215" t="s">
        <v>5066</v>
      </c>
    </row>
    <row r="187" spans="1:2">
      <c r="A187" s="217">
        <v>204549</v>
      </c>
      <c r="B187" s="215" t="s">
        <v>5188</v>
      </c>
    </row>
    <row r="188" spans="1:2">
      <c r="A188" s="217">
        <v>204551</v>
      </c>
      <c r="B188" s="215" t="s">
        <v>5068</v>
      </c>
    </row>
    <row r="189" spans="1:2">
      <c r="A189" s="217">
        <v>204555</v>
      </c>
      <c r="B189" s="215" t="s">
        <v>5069</v>
      </c>
    </row>
    <row r="190" spans="1:2">
      <c r="A190" s="217">
        <v>204556</v>
      </c>
      <c r="B190" s="215" t="s">
        <v>5070</v>
      </c>
    </row>
    <row r="191" spans="1:2">
      <c r="A191" s="217">
        <v>204557</v>
      </c>
      <c r="B191" s="215" t="s">
        <v>5071</v>
      </c>
    </row>
    <row r="192" spans="1:2">
      <c r="A192" s="217">
        <v>204559</v>
      </c>
      <c r="B192" s="215" t="s">
        <v>5072</v>
      </c>
    </row>
    <row r="193" spans="1:2">
      <c r="A193" s="217">
        <v>204564</v>
      </c>
      <c r="B193" s="215" t="s">
        <v>5073</v>
      </c>
    </row>
    <row r="194" spans="1:2">
      <c r="A194" s="217">
        <v>204565</v>
      </c>
      <c r="B194" s="215" t="s">
        <v>5074</v>
      </c>
    </row>
    <row r="195" spans="1:2">
      <c r="A195" s="217">
        <v>204567</v>
      </c>
      <c r="B195" s="215" t="s">
        <v>5075</v>
      </c>
    </row>
    <row r="196" spans="1:2">
      <c r="A196" s="217">
        <v>204570</v>
      </c>
      <c r="B196" s="215" t="s">
        <v>5076</v>
      </c>
    </row>
    <row r="197" spans="1:2">
      <c r="A197" s="217">
        <v>204571</v>
      </c>
      <c r="B197" s="215" t="s">
        <v>5077</v>
      </c>
    </row>
    <row r="198" spans="1:2">
      <c r="A198" s="217">
        <v>204572</v>
      </c>
      <c r="B198" s="215" t="s">
        <v>5078</v>
      </c>
    </row>
    <row r="199" spans="1:2">
      <c r="A199" s="217">
        <v>204573</v>
      </c>
      <c r="B199" s="215" t="s">
        <v>5079</v>
      </c>
    </row>
    <row r="200" spans="1:2">
      <c r="A200" s="217">
        <v>204574</v>
      </c>
      <c r="B200" s="215" t="s">
        <v>5080</v>
      </c>
    </row>
    <row r="201" spans="1:2">
      <c r="A201" s="217">
        <v>204578</v>
      </c>
      <c r="B201" s="215" t="s">
        <v>5081</v>
      </c>
    </row>
    <row r="202" spans="1:2">
      <c r="A202" s="217">
        <v>204584</v>
      </c>
      <c r="B202" s="215" t="s">
        <v>5082</v>
      </c>
    </row>
    <row r="203" spans="1:2">
      <c r="A203" s="217">
        <v>204592</v>
      </c>
      <c r="B203" s="215" t="s">
        <v>5083</v>
      </c>
    </row>
    <row r="204" spans="1:2">
      <c r="A204" s="217">
        <v>204595</v>
      </c>
      <c r="B204" s="215" t="s">
        <v>5084</v>
      </c>
    </row>
    <row r="205" spans="1:2">
      <c r="A205" s="217">
        <v>204596</v>
      </c>
      <c r="B205" s="215" t="s">
        <v>5085</v>
      </c>
    </row>
    <row r="206" spans="1:2">
      <c r="A206" s="217">
        <v>204599</v>
      </c>
      <c r="B206" s="215" t="s">
        <v>5086</v>
      </c>
    </row>
    <row r="207" spans="1:2">
      <c r="A207" s="217">
        <v>204600</v>
      </c>
      <c r="B207" s="215" t="s">
        <v>7235</v>
      </c>
    </row>
    <row r="208" spans="1:2">
      <c r="A208" s="217">
        <v>204601</v>
      </c>
      <c r="B208" s="215" t="s">
        <v>7236</v>
      </c>
    </row>
    <row r="209" spans="1:2">
      <c r="A209" s="217">
        <v>204604</v>
      </c>
      <c r="B209" s="215" t="s">
        <v>5087</v>
      </c>
    </row>
    <row r="210" spans="1:2">
      <c r="A210" s="217">
        <v>204606</v>
      </c>
      <c r="B210" s="215" t="s">
        <v>5088</v>
      </c>
    </row>
    <row r="211" spans="1:2">
      <c r="A211" s="217">
        <v>204610</v>
      </c>
      <c r="B211" s="215" t="s">
        <v>5089</v>
      </c>
    </row>
    <row r="212" spans="1:2">
      <c r="A212" s="217">
        <v>204613</v>
      </c>
      <c r="B212" s="215" t="s">
        <v>5189</v>
      </c>
    </row>
    <row r="213" spans="1:2">
      <c r="A213" s="217">
        <v>204615</v>
      </c>
      <c r="B213" s="215" t="s">
        <v>5090</v>
      </c>
    </row>
    <row r="214" spans="1:2">
      <c r="A214" s="217">
        <v>204616</v>
      </c>
      <c r="B214" s="215" t="s">
        <v>5091</v>
      </c>
    </row>
    <row r="215" spans="1:2">
      <c r="A215" s="217">
        <v>204618</v>
      </c>
      <c r="B215" s="215" t="s">
        <v>5092</v>
      </c>
    </row>
    <row r="216" spans="1:2">
      <c r="A216" s="217">
        <v>204619</v>
      </c>
      <c r="B216" s="215" t="s">
        <v>5190</v>
      </c>
    </row>
    <row r="217" spans="1:2">
      <c r="A217" s="217">
        <v>204620</v>
      </c>
      <c r="B217" s="215" t="s">
        <v>5191</v>
      </c>
    </row>
    <row r="218" spans="1:2">
      <c r="A218" s="217">
        <v>204623</v>
      </c>
      <c r="B218" s="215" t="s">
        <v>5311</v>
      </c>
    </row>
    <row r="219" spans="1:2">
      <c r="A219" s="217">
        <v>204624</v>
      </c>
      <c r="B219" s="215" t="s">
        <v>5093</v>
      </c>
    </row>
    <row r="220" spans="1:2">
      <c r="A220" s="217">
        <v>204626</v>
      </c>
      <c r="B220" s="215" t="s">
        <v>5192</v>
      </c>
    </row>
    <row r="221" spans="1:2">
      <c r="A221" s="217">
        <v>204627</v>
      </c>
      <c r="B221" s="215" t="s">
        <v>5094</v>
      </c>
    </row>
    <row r="222" spans="1:2">
      <c r="A222" s="217">
        <v>204629</v>
      </c>
      <c r="B222" s="215" t="s">
        <v>5193</v>
      </c>
    </row>
    <row r="223" spans="1:2">
      <c r="A223" s="217">
        <v>204633</v>
      </c>
      <c r="B223" s="215" t="s">
        <v>5312</v>
      </c>
    </row>
    <row r="224" spans="1:2">
      <c r="A224" s="217">
        <v>204634</v>
      </c>
      <c r="B224" s="215" t="s">
        <v>5313</v>
      </c>
    </row>
    <row r="225" spans="1:2">
      <c r="A225" s="217">
        <v>204635</v>
      </c>
      <c r="B225" s="215" t="s">
        <v>5194</v>
      </c>
    </row>
    <row r="226" spans="1:2">
      <c r="A226" s="217">
        <v>204636</v>
      </c>
      <c r="B226" s="215" t="s">
        <v>5195</v>
      </c>
    </row>
    <row r="227" spans="1:2">
      <c r="A227" s="217">
        <v>204638</v>
      </c>
      <c r="B227" s="215" t="s">
        <v>5196</v>
      </c>
    </row>
    <row r="228" spans="1:2">
      <c r="A228" s="217">
        <v>204639</v>
      </c>
      <c r="B228" s="215" t="s">
        <v>5197</v>
      </c>
    </row>
    <row r="229" spans="1:2">
      <c r="A229" s="217">
        <v>204644</v>
      </c>
      <c r="B229" s="215" t="s">
        <v>5198</v>
      </c>
    </row>
    <row r="230" spans="1:2">
      <c r="A230" s="217">
        <v>204647</v>
      </c>
      <c r="B230" s="215" t="s">
        <v>5199</v>
      </c>
    </row>
    <row r="231" spans="1:2">
      <c r="A231" s="217">
        <v>204648</v>
      </c>
      <c r="B231" s="215" t="s">
        <v>5200</v>
      </c>
    </row>
    <row r="232" spans="1:2">
      <c r="A232" s="217">
        <v>204649</v>
      </c>
      <c r="B232" s="215" t="s">
        <v>5201</v>
      </c>
    </row>
    <row r="233" spans="1:2">
      <c r="A233" s="217">
        <v>204651</v>
      </c>
      <c r="B233" s="215" t="s">
        <v>5314</v>
      </c>
    </row>
    <row r="234" spans="1:2">
      <c r="A234" s="217">
        <v>204652</v>
      </c>
      <c r="B234" s="215" t="s">
        <v>5375</v>
      </c>
    </row>
    <row r="235" spans="1:2">
      <c r="A235" s="217">
        <v>204653</v>
      </c>
      <c r="B235" s="215" t="s">
        <v>5202</v>
      </c>
    </row>
    <row r="236" spans="1:2">
      <c r="A236" s="217">
        <v>204654</v>
      </c>
      <c r="B236" s="215" t="s">
        <v>5203</v>
      </c>
    </row>
    <row r="237" spans="1:2">
      <c r="A237" s="217">
        <v>204655</v>
      </c>
      <c r="B237" s="215" t="s">
        <v>5204</v>
      </c>
    </row>
    <row r="238" spans="1:2">
      <c r="A238" s="217">
        <v>204658</v>
      </c>
      <c r="B238" s="215" t="s">
        <v>5205</v>
      </c>
    </row>
    <row r="239" spans="1:2">
      <c r="A239" s="217">
        <v>204660</v>
      </c>
      <c r="B239" s="215" t="s">
        <v>5206</v>
      </c>
    </row>
    <row r="240" spans="1:2">
      <c r="A240" s="217">
        <v>204664</v>
      </c>
      <c r="B240" s="215" t="s">
        <v>5207</v>
      </c>
    </row>
    <row r="241" spans="1:2">
      <c r="A241" s="217">
        <v>204666</v>
      </c>
      <c r="B241" s="215" t="s">
        <v>5376</v>
      </c>
    </row>
    <row r="242" spans="1:2">
      <c r="A242" s="217">
        <v>204667</v>
      </c>
      <c r="B242" s="215" t="s">
        <v>5208</v>
      </c>
    </row>
    <row r="243" spans="1:2">
      <c r="A243" s="217">
        <v>204669</v>
      </c>
      <c r="B243" s="215" t="s">
        <v>5315</v>
      </c>
    </row>
    <row r="244" spans="1:2">
      <c r="A244" s="217">
        <v>204674</v>
      </c>
      <c r="B244" s="215" t="s">
        <v>5316</v>
      </c>
    </row>
    <row r="245" spans="1:2">
      <c r="A245" s="217">
        <v>204676</v>
      </c>
      <c r="B245" s="215" t="s">
        <v>5317</v>
      </c>
    </row>
    <row r="246" spans="1:2">
      <c r="A246" s="217">
        <v>204678</v>
      </c>
      <c r="B246" s="215" t="s">
        <v>5209</v>
      </c>
    </row>
    <row r="247" spans="1:2">
      <c r="A247" s="217">
        <v>204679</v>
      </c>
      <c r="B247" s="215" t="s">
        <v>5210</v>
      </c>
    </row>
    <row r="248" spans="1:2">
      <c r="A248" s="217">
        <v>204681</v>
      </c>
      <c r="B248" s="215" t="s">
        <v>5377</v>
      </c>
    </row>
    <row r="249" spans="1:2">
      <c r="A249" s="217">
        <v>204682</v>
      </c>
      <c r="B249" s="215" t="s">
        <v>5318</v>
      </c>
    </row>
    <row r="250" spans="1:2">
      <c r="A250" s="217">
        <v>204684</v>
      </c>
      <c r="B250" s="215" t="s">
        <v>7237</v>
      </c>
    </row>
    <row r="251" spans="1:2">
      <c r="A251" s="217">
        <v>204691</v>
      </c>
      <c r="B251" s="215" t="s">
        <v>5319</v>
      </c>
    </row>
    <row r="252" spans="1:2">
      <c r="A252" s="217">
        <v>204692</v>
      </c>
      <c r="B252" s="215" t="s">
        <v>5320</v>
      </c>
    </row>
    <row r="253" spans="1:2">
      <c r="A253" s="217">
        <v>204694</v>
      </c>
      <c r="B253" s="215" t="s">
        <v>5321</v>
      </c>
    </row>
    <row r="254" spans="1:2">
      <c r="A254" s="217">
        <v>204698</v>
      </c>
      <c r="B254" s="215" t="s">
        <v>5323</v>
      </c>
    </row>
    <row r="255" spans="1:2">
      <c r="A255" s="217">
        <v>204701</v>
      </c>
      <c r="B255" s="215" t="s">
        <v>5378</v>
      </c>
    </row>
    <row r="256" spans="1:2">
      <c r="A256" s="217">
        <v>204705</v>
      </c>
      <c r="B256" s="215" t="s">
        <v>5324</v>
      </c>
    </row>
    <row r="257" spans="1:2">
      <c r="A257" s="217">
        <v>204706</v>
      </c>
      <c r="B257" s="215" t="s">
        <v>5325</v>
      </c>
    </row>
    <row r="258" spans="1:2">
      <c r="A258" s="217">
        <v>204707</v>
      </c>
      <c r="B258" s="215" t="s">
        <v>5326</v>
      </c>
    </row>
    <row r="259" spans="1:2">
      <c r="A259" s="217">
        <v>204708</v>
      </c>
      <c r="B259" s="215" t="s">
        <v>5327</v>
      </c>
    </row>
    <row r="260" spans="1:2">
      <c r="A260" s="217">
        <v>204709</v>
      </c>
      <c r="B260" s="215" t="s">
        <v>5328</v>
      </c>
    </row>
    <row r="261" spans="1:2">
      <c r="A261" s="217">
        <v>204710</v>
      </c>
      <c r="B261" s="215" t="s">
        <v>5329</v>
      </c>
    </row>
    <row r="262" spans="1:2">
      <c r="A262" s="217">
        <v>204711</v>
      </c>
      <c r="B262" s="215" t="s">
        <v>5330</v>
      </c>
    </row>
    <row r="263" spans="1:2">
      <c r="A263" s="217">
        <v>204714</v>
      </c>
      <c r="B263" s="215" t="s">
        <v>5331</v>
      </c>
    </row>
    <row r="264" spans="1:2">
      <c r="A264" s="217">
        <v>204716</v>
      </c>
      <c r="B264" s="215" t="s">
        <v>5379</v>
      </c>
    </row>
    <row r="265" spans="1:2">
      <c r="A265" s="217">
        <v>204717</v>
      </c>
      <c r="B265" s="215" t="s">
        <v>5380</v>
      </c>
    </row>
    <row r="266" spans="1:2">
      <c r="A266" s="217">
        <v>204726</v>
      </c>
      <c r="B266" s="215" t="s">
        <v>5381</v>
      </c>
    </row>
    <row r="267" spans="1:2">
      <c r="A267" s="217">
        <v>204727</v>
      </c>
      <c r="B267" s="215" t="s">
        <v>5382</v>
      </c>
    </row>
    <row r="268" spans="1:2">
      <c r="A268" s="217">
        <v>204729</v>
      </c>
      <c r="B268" s="215" t="s">
        <v>5383</v>
      </c>
    </row>
    <row r="269" spans="1:2">
      <c r="A269" s="217">
        <v>204731</v>
      </c>
      <c r="B269" s="215" t="s">
        <v>5384</v>
      </c>
    </row>
    <row r="270" spans="1:2">
      <c r="A270" s="217">
        <v>204734</v>
      </c>
      <c r="B270" s="215" t="s">
        <v>5385</v>
      </c>
    </row>
    <row r="271" spans="1:2">
      <c r="A271" s="217">
        <v>204740</v>
      </c>
      <c r="B271" s="215" t="s">
        <v>5386</v>
      </c>
    </row>
    <row r="272" spans="1:2">
      <c r="A272" s="217">
        <v>204741</v>
      </c>
      <c r="B272" s="215" t="s">
        <v>5387</v>
      </c>
    </row>
    <row r="273" spans="1:2">
      <c r="A273" s="217">
        <v>204743</v>
      </c>
      <c r="B273" s="215" t="s">
        <v>5388</v>
      </c>
    </row>
    <row r="274" spans="1:2">
      <c r="A274" s="217">
        <v>204744</v>
      </c>
      <c r="B274" s="215" t="s">
        <v>5389</v>
      </c>
    </row>
    <row r="275" spans="1:2">
      <c r="A275" s="217">
        <v>204745</v>
      </c>
      <c r="B275" s="215" t="s">
        <v>5390</v>
      </c>
    </row>
    <row r="276" spans="1:2">
      <c r="A276" s="217">
        <v>204749</v>
      </c>
      <c r="B276" s="215" t="s">
        <v>5391</v>
      </c>
    </row>
    <row r="277" spans="1:2">
      <c r="A277" s="217">
        <v>204751</v>
      </c>
      <c r="B277" s="215" t="s">
        <v>5392</v>
      </c>
    </row>
    <row r="278" spans="1:2">
      <c r="A278" s="217">
        <v>204752</v>
      </c>
      <c r="B278" s="215" t="s">
        <v>5393</v>
      </c>
    </row>
    <row r="279" spans="1:2">
      <c r="A279" s="217">
        <v>204753</v>
      </c>
      <c r="B279" s="215" t="s">
        <v>5394</v>
      </c>
    </row>
    <row r="280" spans="1:2">
      <c r="A280" s="217">
        <v>204755</v>
      </c>
      <c r="B280" s="215" t="s">
        <v>5395</v>
      </c>
    </row>
    <row r="281" spans="1:2">
      <c r="A281" s="217">
        <v>204756</v>
      </c>
      <c r="B281" s="215" t="s">
        <v>5396</v>
      </c>
    </row>
    <row r="282" spans="1:2">
      <c r="A282" s="217">
        <v>204757</v>
      </c>
      <c r="B282" s="215" t="s">
        <v>7238</v>
      </c>
    </row>
    <row r="283" spans="1:2">
      <c r="A283" s="217">
        <v>204758</v>
      </c>
      <c r="B283" s="215" t="s">
        <v>5397</v>
      </c>
    </row>
    <row r="284" spans="1:2">
      <c r="A284" s="217">
        <v>204759</v>
      </c>
      <c r="B284" s="215" t="s">
        <v>5398</v>
      </c>
    </row>
    <row r="285" spans="1:2">
      <c r="A285" s="217">
        <v>204760</v>
      </c>
      <c r="B285" s="215" t="s">
        <v>5399</v>
      </c>
    </row>
    <row r="286" spans="1:2">
      <c r="A286" s="217">
        <v>204761</v>
      </c>
      <c r="B286" s="215" t="s">
        <v>6344</v>
      </c>
    </row>
    <row r="287" spans="1:2">
      <c r="A287" s="217">
        <v>204767</v>
      </c>
      <c r="B287" s="215" t="s">
        <v>5400</v>
      </c>
    </row>
    <row r="288" spans="1:2">
      <c r="A288" s="217">
        <v>204768</v>
      </c>
      <c r="B288" s="215" t="s">
        <v>5401</v>
      </c>
    </row>
    <row r="289" spans="1:2">
      <c r="A289" s="217">
        <v>204770</v>
      </c>
      <c r="B289" s="215" t="s">
        <v>5402</v>
      </c>
    </row>
    <row r="290" spans="1:2">
      <c r="A290" s="217">
        <v>204771</v>
      </c>
      <c r="B290" s="215" t="s">
        <v>5403</v>
      </c>
    </row>
    <row r="291" spans="1:2">
      <c r="A291" s="217">
        <v>204774</v>
      </c>
      <c r="B291" s="215" t="s">
        <v>5404</v>
      </c>
    </row>
    <row r="292" spans="1:2">
      <c r="A292" s="217">
        <v>204775</v>
      </c>
      <c r="B292" s="215" t="s">
        <v>5405</v>
      </c>
    </row>
    <row r="293" spans="1:2">
      <c r="A293" s="217">
        <v>204776</v>
      </c>
      <c r="B293" s="215" t="s">
        <v>5406</v>
      </c>
    </row>
    <row r="294" spans="1:2">
      <c r="A294" s="217">
        <v>204777</v>
      </c>
      <c r="B294" s="215" t="s">
        <v>5407</v>
      </c>
    </row>
    <row r="295" spans="1:2">
      <c r="A295" s="217">
        <v>204778</v>
      </c>
      <c r="B295" s="215" t="s">
        <v>5408</v>
      </c>
    </row>
    <row r="296" spans="1:2">
      <c r="A296" s="217">
        <v>204779</v>
      </c>
      <c r="B296" s="215" t="s">
        <v>5409</v>
      </c>
    </row>
    <row r="297" spans="1:2">
      <c r="A297" s="217">
        <v>204780</v>
      </c>
      <c r="B297" s="215" t="s">
        <v>5410</v>
      </c>
    </row>
    <row r="298" spans="1:2">
      <c r="A298" s="217">
        <v>204781</v>
      </c>
      <c r="B298" s="215" t="s">
        <v>5411</v>
      </c>
    </row>
    <row r="299" spans="1:2">
      <c r="A299" s="217">
        <v>204782</v>
      </c>
      <c r="B299" s="215" t="s">
        <v>5412</v>
      </c>
    </row>
    <row r="300" spans="1:2">
      <c r="A300" s="217">
        <v>204784</v>
      </c>
      <c r="B300" s="215" t="s">
        <v>5413</v>
      </c>
    </row>
    <row r="301" spans="1:2">
      <c r="A301" s="217">
        <v>204787</v>
      </c>
      <c r="B301" s="215" t="s">
        <v>5414</v>
      </c>
    </row>
    <row r="302" spans="1:2">
      <c r="A302" s="217">
        <v>204789</v>
      </c>
      <c r="B302" s="215" t="s">
        <v>5415</v>
      </c>
    </row>
    <row r="303" spans="1:2">
      <c r="A303" s="217">
        <v>204790</v>
      </c>
      <c r="B303" s="215" t="s">
        <v>5416</v>
      </c>
    </row>
    <row r="304" spans="1:2">
      <c r="A304" s="217">
        <v>204792</v>
      </c>
      <c r="B304" s="215" t="s">
        <v>5417</v>
      </c>
    </row>
    <row r="305" spans="1:2">
      <c r="A305" s="217">
        <v>204795</v>
      </c>
      <c r="B305" s="215" t="s">
        <v>5418</v>
      </c>
    </row>
    <row r="306" spans="1:2">
      <c r="A306" s="217">
        <v>204800</v>
      </c>
      <c r="B306" s="215" t="s">
        <v>5419</v>
      </c>
    </row>
    <row r="307" spans="1:2">
      <c r="A307" s="217">
        <v>204801</v>
      </c>
      <c r="B307" s="215" t="s">
        <v>5420</v>
      </c>
    </row>
    <row r="308" spans="1:2">
      <c r="A308" s="217">
        <v>204802</v>
      </c>
      <c r="B308" s="215" t="s">
        <v>5421</v>
      </c>
    </row>
    <row r="309" spans="1:2">
      <c r="A309" s="217">
        <v>204803</v>
      </c>
      <c r="B309" s="215" t="s">
        <v>6038</v>
      </c>
    </row>
    <row r="310" spans="1:2">
      <c r="A310" s="217">
        <v>204804</v>
      </c>
      <c r="B310" s="215" t="s">
        <v>5422</v>
      </c>
    </row>
    <row r="311" spans="1:2">
      <c r="A311" s="217">
        <v>204806</v>
      </c>
      <c r="B311" s="215" t="s">
        <v>5423</v>
      </c>
    </row>
    <row r="312" spans="1:2">
      <c r="A312" s="217">
        <v>204808</v>
      </c>
      <c r="B312" s="215" t="s">
        <v>5424</v>
      </c>
    </row>
    <row r="313" spans="1:2">
      <c r="A313" s="217">
        <v>204809</v>
      </c>
      <c r="B313" s="215" t="s">
        <v>5425</v>
      </c>
    </row>
    <row r="314" spans="1:2">
      <c r="A314" s="217">
        <v>204810</v>
      </c>
      <c r="B314" s="215" t="s">
        <v>5426</v>
      </c>
    </row>
    <row r="315" spans="1:2">
      <c r="A315" s="217">
        <v>204811</v>
      </c>
      <c r="B315" s="215" t="s">
        <v>5427</v>
      </c>
    </row>
    <row r="316" spans="1:2">
      <c r="A316" s="217">
        <v>204812</v>
      </c>
      <c r="B316" s="215" t="s">
        <v>5428</v>
      </c>
    </row>
    <row r="317" spans="1:2">
      <c r="A317" s="217">
        <v>204813</v>
      </c>
      <c r="B317" s="215" t="s">
        <v>5429</v>
      </c>
    </row>
    <row r="318" spans="1:2">
      <c r="A318" s="217">
        <v>204814</v>
      </c>
      <c r="B318" s="215" t="s">
        <v>5430</v>
      </c>
    </row>
    <row r="319" spans="1:2">
      <c r="A319" s="217">
        <v>204815</v>
      </c>
      <c r="B319" s="215" t="s">
        <v>5431</v>
      </c>
    </row>
    <row r="320" spans="1:2">
      <c r="A320" s="217">
        <v>204816</v>
      </c>
      <c r="B320" s="215" t="s">
        <v>5432</v>
      </c>
    </row>
    <row r="321" spans="1:2">
      <c r="A321" s="217">
        <v>204821</v>
      </c>
      <c r="B321" s="215" t="s">
        <v>5433</v>
      </c>
    </row>
    <row r="322" spans="1:2">
      <c r="A322" s="217">
        <v>204822</v>
      </c>
      <c r="B322" s="215" t="s">
        <v>5434</v>
      </c>
    </row>
    <row r="323" spans="1:2">
      <c r="A323" s="217">
        <v>204823</v>
      </c>
      <c r="B323" s="215" t="s">
        <v>5435</v>
      </c>
    </row>
    <row r="324" spans="1:2">
      <c r="A324" s="217">
        <v>204824</v>
      </c>
      <c r="B324" s="215" t="s">
        <v>5436</v>
      </c>
    </row>
    <row r="325" spans="1:2">
      <c r="A325" s="217">
        <v>204826</v>
      </c>
      <c r="B325" s="215" t="s">
        <v>5437</v>
      </c>
    </row>
    <row r="326" spans="1:2">
      <c r="A326" s="217">
        <v>204827</v>
      </c>
      <c r="B326" s="215" t="s">
        <v>5438</v>
      </c>
    </row>
    <row r="327" spans="1:2">
      <c r="A327" s="217">
        <v>204829</v>
      </c>
      <c r="B327" s="215" t="s">
        <v>5439</v>
      </c>
    </row>
    <row r="328" spans="1:2">
      <c r="A328" s="217">
        <v>204832</v>
      </c>
      <c r="B328" s="215" t="s">
        <v>5440</v>
      </c>
    </row>
    <row r="329" spans="1:2">
      <c r="A329" s="217">
        <v>204835</v>
      </c>
      <c r="B329" s="215" t="s">
        <v>5441</v>
      </c>
    </row>
    <row r="330" spans="1:2">
      <c r="A330" s="217">
        <v>204838</v>
      </c>
      <c r="B330" s="215" t="s">
        <v>5442</v>
      </c>
    </row>
    <row r="331" spans="1:2">
      <c r="A331" s="217">
        <v>204839</v>
      </c>
      <c r="B331" s="215" t="s">
        <v>5443</v>
      </c>
    </row>
    <row r="332" spans="1:2">
      <c r="A332" s="217">
        <v>204840</v>
      </c>
      <c r="B332" s="215" t="s">
        <v>5444</v>
      </c>
    </row>
    <row r="333" spans="1:2">
      <c r="A333" s="217">
        <v>204844</v>
      </c>
      <c r="B333" s="215" t="s">
        <v>5445</v>
      </c>
    </row>
    <row r="334" spans="1:2">
      <c r="A334" s="217">
        <v>204846</v>
      </c>
      <c r="B334" s="215" t="s">
        <v>6617</v>
      </c>
    </row>
    <row r="335" spans="1:2">
      <c r="A335" s="217">
        <v>204847</v>
      </c>
      <c r="B335" s="215" t="s">
        <v>5446</v>
      </c>
    </row>
    <row r="336" spans="1:2">
      <c r="A336" s="217">
        <v>204849</v>
      </c>
      <c r="B336" s="215" t="s">
        <v>5447</v>
      </c>
    </row>
    <row r="337" spans="1:2">
      <c r="A337" s="217">
        <v>204850</v>
      </c>
      <c r="B337" s="215" t="s">
        <v>5448</v>
      </c>
    </row>
    <row r="338" spans="1:2">
      <c r="A338" s="217">
        <v>204852</v>
      </c>
      <c r="B338" s="215" t="s">
        <v>5449</v>
      </c>
    </row>
    <row r="339" spans="1:2">
      <c r="A339" s="217">
        <v>204853</v>
      </c>
      <c r="B339" s="215" t="s">
        <v>5450</v>
      </c>
    </row>
    <row r="340" spans="1:2">
      <c r="A340" s="217">
        <v>204854</v>
      </c>
      <c r="B340" s="215" t="s">
        <v>5451</v>
      </c>
    </row>
    <row r="341" spans="1:2">
      <c r="A341" s="217">
        <v>204856</v>
      </c>
      <c r="B341" s="215" t="s">
        <v>5452</v>
      </c>
    </row>
    <row r="342" spans="1:2">
      <c r="A342" s="217">
        <v>204857</v>
      </c>
      <c r="B342" s="215" t="s">
        <v>5453</v>
      </c>
    </row>
    <row r="343" spans="1:2">
      <c r="A343" s="217">
        <v>204858</v>
      </c>
      <c r="B343" s="215" t="s">
        <v>5454</v>
      </c>
    </row>
    <row r="344" spans="1:2">
      <c r="A344" s="217">
        <v>204859</v>
      </c>
      <c r="B344" s="215" t="s">
        <v>7239</v>
      </c>
    </row>
    <row r="345" spans="1:2">
      <c r="A345" s="217">
        <v>204860</v>
      </c>
      <c r="B345" s="215" t="s">
        <v>5455</v>
      </c>
    </row>
    <row r="346" spans="1:2">
      <c r="A346" s="217">
        <v>204861</v>
      </c>
      <c r="B346" s="215" t="s">
        <v>5456</v>
      </c>
    </row>
    <row r="347" spans="1:2">
      <c r="A347" s="217">
        <v>204862</v>
      </c>
      <c r="B347" s="215" t="s">
        <v>5734</v>
      </c>
    </row>
    <row r="348" spans="1:2">
      <c r="A348" s="217">
        <v>204863</v>
      </c>
      <c r="B348" s="215" t="s">
        <v>5457</v>
      </c>
    </row>
    <row r="349" spans="1:2">
      <c r="A349" s="217">
        <v>204864</v>
      </c>
      <c r="B349" s="215" t="s">
        <v>5735</v>
      </c>
    </row>
    <row r="350" spans="1:2">
      <c r="A350" s="217">
        <v>204866</v>
      </c>
      <c r="B350" s="215" t="s">
        <v>5736</v>
      </c>
    </row>
    <row r="351" spans="1:2">
      <c r="A351" s="217">
        <v>204867</v>
      </c>
      <c r="B351" s="215" t="s">
        <v>5737</v>
      </c>
    </row>
    <row r="352" spans="1:2">
      <c r="A352" s="217">
        <v>204868</v>
      </c>
      <c r="B352" s="215" t="s">
        <v>5738</v>
      </c>
    </row>
    <row r="353" spans="1:2">
      <c r="A353" s="217">
        <v>204869</v>
      </c>
      <c r="B353" s="215" t="s">
        <v>5739</v>
      </c>
    </row>
    <row r="354" spans="1:2">
      <c r="A354" s="217">
        <v>204876</v>
      </c>
      <c r="B354" s="215" t="s">
        <v>5740</v>
      </c>
    </row>
    <row r="355" spans="1:2">
      <c r="A355" s="217">
        <v>204877</v>
      </c>
      <c r="B355" s="215" t="s">
        <v>5741</v>
      </c>
    </row>
    <row r="356" spans="1:2">
      <c r="A356" s="217">
        <v>204878</v>
      </c>
      <c r="B356" s="215" t="s">
        <v>5742</v>
      </c>
    </row>
    <row r="357" spans="1:2">
      <c r="A357" s="217">
        <v>204881</v>
      </c>
      <c r="B357" s="215" t="s">
        <v>5743</v>
      </c>
    </row>
    <row r="358" spans="1:2">
      <c r="A358" s="217">
        <v>204882</v>
      </c>
      <c r="B358" s="215" t="s">
        <v>5744</v>
      </c>
    </row>
    <row r="359" spans="1:2">
      <c r="A359" s="217">
        <v>204883</v>
      </c>
      <c r="B359" s="215" t="s">
        <v>5745</v>
      </c>
    </row>
    <row r="360" spans="1:2">
      <c r="A360" s="217">
        <v>204884</v>
      </c>
      <c r="B360" s="215" t="s">
        <v>5746</v>
      </c>
    </row>
    <row r="361" spans="1:2">
      <c r="A361" s="217">
        <v>204887</v>
      </c>
      <c r="B361" s="215" t="s">
        <v>5747</v>
      </c>
    </row>
    <row r="362" spans="1:2">
      <c r="A362" s="217">
        <v>204890</v>
      </c>
      <c r="B362" s="215" t="s">
        <v>5748</v>
      </c>
    </row>
    <row r="363" spans="1:2">
      <c r="A363" s="217">
        <v>204891</v>
      </c>
      <c r="B363" s="215" t="s">
        <v>5749</v>
      </c>
    </row>
    <row r="364" spans="1:2">
      <c r="A364" s="217">
        <v>204894</v>
      </c>
      <c r="B364" s="215" t="s">
        <v>5750</v>
      </c>
    </row>
    <row r="365" spans="1:2">
      <c r="A365" s="217">
        <v>204895</v>
      </c>
      <c r="B365" s="215" t="s">
        <v>5751</v>
      </c>
    </row>
    <row r="366" spans="1:2">
      <c r="A366" s="217">
        <v>204896</v>
      </c>
      <c r="B366" s="215" t="s">
        <v>5752</v>
      </c>
    </row>
    <row r="367" spans="1:2">
      <c r="A367" s="217">
        <v>204897</v>
      </c>
      <c r="B367" s="215" t="s">
        <v>5753</v>
      </c>
    </row>
    <row r="368" spans="1:2">
      <c r="A368" s="217">
        <v>204898</v>
      </c>
      <c r="B368" s="215" t="s">
        <v>5754</v>
      </c>
    </row>
    <row r="369" spans="1:2">
      <c r="A369" s="217">
        <v>204899</v>
      </c>
      <c r="B369" s="215" t="s">
        <v>5755</v>
      </c>
    </row>
    <row r="370" spans="1:2">
      <c r="A370" s="217">
        <v>204900</v>
      </c>
      <c r="B370" s="215" t="s">
        <v>6345</v>
      </c>
    </row>
    <row r="371" spans="1:2">
      <c r="A371" s="217">
        <v>204901</v>
      </c>
      <c r="B371" s="215" t="s">
        <v>5756</v>
      </c>
    </row>
    <row r="372" spans="1:2">
      <c r="A372" s="217">
        <v>204904</v>
      </c>
      <c r="B372" s="215" t="s">
        <v>5757</v>
      </c>
    </row>
    <row r="373" spans="1:2">
      <c r="A373" s="217">
        <v>204905</v>
      </c>
      <c r="B373" s="215" t="s">
        <v>5758</v>
      </c>
    </row>
    <row r="374" spans="1:2">
      <c r="A374" s="217">
        <v>204906</v>
      </c>
      <c r="B374" s="215" t="s">
        <v>5759</v>
      </c>
    </row>
    <row r="375" spans="1:2">
      <c r="A375" s="217">
        <v>204907</v>
      </c>
      <c r="B375" s="215" t="s">
        <v>5760</v>
      </c>
    </row>
    <row r="376" spans="1:2">
      <c r="A376" s="217">
        <v>204909</v>
      </c>
      <c r="B376" s="215" t="s">
        <v>5761</v>
      </c>
    </row>
    <row r="377" spans="1:2">
      <c r="A377" s="217">
        <v>204912</v>
      </c>
      <c r="B377" s="215" t="s">
        <v>5762</v>
      </c>
    </row>
    <row r="378" spans="1:2">
      <c r="A378" s="217">
        <v>204913</v>
      </c>
      <c r="B378" s="215" t="s">
        <v>5763</v>
      </c>
    </row>
    <row r="379" spans="1:2">
      <c r="A379" s="217">
        <v>204920</v>
      </c>
      <c r="B379" s="215" t="s">
        <v>5764</v>
      </c>
    </row>
    <row r="380" spans="1:2">
      <c r="A380" s="217">
        <v>204922</v>
      </c>
      <c r="B380" s="215" t="s">
        <v>5765</v>
      </c>
    </row>
    <row r="381" spans="1:2">
      <c r="A381" s="217">
        <v>204923</v>
      </c>
      <c r="B381" s="215" t="s">
        <v>5766</v>
      </c>
    </row>
    <row r="382" spans="1:2">
      <c r="A382" s="217">
        <v>204924</v>
      </c>
      <c r="B382" s="215" t="s">
        <v>5767</v>
      </c>
    </row>
    <row r="383" spans="1:2">
      <c r="A383" s="217">
        <v>204926</v>
      </c>
      <c r="B383" s="215" t="s">
        <v>5768</v>
      </c>
    </row>
    <row r="384" spans="1:2">
      <c r="A384" s="217">
        <v>204927</v>
      </c>
      <c r="B384" s="215" t="s">
        <v>5769</v>
      </c>
    </row>
    <row r="385" spans="1:2">
      <c r="A385" s="217">
        <v>204928</v>
      </c>
      <c r="B385" s="215" t="s">
        <v>5770</v>
      </c>
    </row>
    <row r="386" spans="1:2">
      <c r="A386" s="217">
        <v>204930</v>
      </c>
      <c r="B386" s="215" t="s">
        <v>6039</v>
      </c>
    </row>
    <row r="387" spans="1:2">
      <c r="A387" s="217">
        <v>204931</v>
      </c>
      <c r="B387" s="215" t="s">
        <v>5771</v>
      </c>
    </row>
    <row r="388" spans="1:2">
      <c r="A388" s="217">
        <v>204936</v>
      </c>
      <c r="B388" s="215" t="s">
        <v>5772</v>
      </c>
    </row>
    <row r="389" spans="1:2">
      <c r="A389" s="217">
        <v>204937</v>
      </c>
      <c r="B389" s="215" t="s">
        <v>5773</v>
      </c>
    </row>
    <row r="390" spans="1:2">
      <c r="A390" s="217">
        <v>204938</v>
      </c>
      <c r="B390" s="215" t="s">
        <v>5774</v>
      </c>
    </row>
    <row r="391" spans="1:2">
      <c r="A391" s="217">
        <v>204939</v>
      </c>
      <c r="B391" s="215" t="s">
        <v>5775</v>
      </c>
    </row>
    <row r="392" spans="1:2">
      <c r="A392" s="217">
        <v>204940</v>
      </c>
      <c r="B392" s="215" t="s">
        <v>5776</v>
      </c>
    </row>
    <row r="393" spans="1:2">
      <c r="A393" s="217">
        <v>204942</v>
      </c>
      <c r="B393" s="215" t="s">
        <v>5777</v>
      </c>
    </row>
    <row r="394" spans="1:2">
      <c r="A394" s="217">
        <v>204943</v>
      </c>
      <c r="B394" s="215" t="s">
        <v>5778</v>
      </c>
    </row>
    <row r="395" spans="1:2">
      <c r="A395" s="217">
        <v>204944</v>
      </c>
      <c r="B395" s="215" t="s">
        <v>5779</v>
      </c>
    </row>
    <row r="396" spans="1:2">
      <c r="A396" s="217">
        <v>204945</v>
      </c>
      <c r="B396" s="215" t="s">
        <v>5780</v>
      </c>
    </row>
    <row r="397" spans="1:2">
      <c r="A397" s="217">
        <v>204948</v>
      </c>
      <c r="B397" s="215" t="s">
        <v>5322</v>
      </c>
    </row>
    <row r="398" spans="1:2">
      <c r="A398" s="217">
        <v>204950</v>
      </c>
      <c r="B398" s="215" t="s">
        <v>5781</v>
      </c>
    </row>
    <row r="399" spans="1:2">
      <c r="A399" s="217">
        <v>204951</v>
      </c>
      <c r="B399" s="215" t="s">
        <v>5782</v>
      </c>
    </row>
    <row r="400" spans="1:2">
      <c r="A400" s="217">
        <v>204953</v>
      </c>
      <c r="B400" s="215" t="s">
        <v>5095</v>
      </c>
    </row>
    <row r="401" spans="1:2">
      <c r="A401" s="217">
        <v>204954</v>
      </c>
      <c r="B401" s="215" t="s">
        <v>5784</v>
      </c>
    </row>
    <row r="402" spans="1:2">
      <c r="A402" s="217">
        <v>204955</v>
      </c>
      <c r="B402" s="215" t="s">
        <v>5785</v>
      </c>
    </row>
    <row r="403" spans="1:2">
      <c r="A403" s="217">
        <v>204958</v>
      </c>
      <c r="B403" s="215" t="s">
        <v>5786</v>
      </c>
    </row>
    <row r="404" spans="1:2">
      <c r="A404" s="217">
        <v>204959</v>
      </c>
      <c r="B404" s="215" t="s">
        <v>5787</v>
      </c>
    </row>
    <row r="405" spans="1:2">
      <c r="A405" s="217">
        <v>204960</v>
      </c>
      <c r="B405" s="215" t="s">
        <v>5788</v>
      </c>
    </row>
    <row r="406" spans="1:2">
      <c r="A406" s="217">
        <v>204961</v>
      </c>
      <c r="B406" s="215" t="s">
        <v>5789</v>
      </c>
    </row>
    <row r="407" spans="1:2">
      <c r="A407" s="217">
        <v>204962</v>
      </c>
      <c r="B407" s="215" t="s">
        <v>5790</v>
      </c>
    </row>
    <row r="408" spans="1:2">
      <c r="A408" s="217">
        <v>204965</v>
      </c>
      <c r="B408" s="215" t="s">
        <v>5791</v>
      </c>
    </row>
    <row r="409" spans="1:2">
      <c r="A409" s="217">
        <v>204966</v>
      </c>
      <c r="B409" s="215" t="s">
        <v>5792</v>
      </c>
    </row>
    <row r="410" spans="1:2">
      <c r="A410" s="217">
        <v>204969</v>
      </c>
      <c r="B410" s="215" t="s">
        <v>5793</v>
      </c>
    </row>
    <row r="411" spans="1:2">
      <c r="A411" s="217">
        <v>204970</v>
      </c>
      <c r="B411" s="215" t="s">
        <v>5794</v>
      </c>
    </row>
    <row r="412" spans="1:2">
      <c r="A412" s="217">
        <v>204971</v>
      </c>
      <c r="B412" s="215" t="s">
        <v>5794</v>
      </c>
    </row>
    <row r="413" spans="1:2">
      <c r="A413" s="217">
        <v>204972</v>
      </c>
      <c r="B413" s="215" t="s">
        <v>5795</v>
      </c>
    </row>
    <row r="414" spans="1:2">
      <c r="A414" s="217">
        <v>204974</v>
      </c>
      <c r="B414" s="215" t="s">
        <v>5796</v>
      </c>
    </row>
    <row r="415" spans="1:2">
      <c r="A415" s="217">
        <v>204975</v>
      </c>
      <c r="B415" s="215" t="s">
        <v>5797</v>
      </c>
    </row>
    <row r="416" spans="1:2">
      <c r="A416" s="217">
        <v>204976</v>
      </c>
      <c r="B416" s="215" t="s">
        <v>5798</v>
      </c>
    </row>
    <row r="417" spans="1:2">
      <c r="A417" s="217">
        <v>204977</v>
      </c>
      <c r="B417" s="215" t="s">
        <v>5799</v>
      </c>
    </row>
    <row r="418" spans="1:2">
      <c r="A418" s="217">
        <v>204979</v>
      </c>
      <c r="B418" s="215" t="s">
        <v>5067</v>
      </c>
    </row>
    <row r="419" spans="1:2">
      <c r="A419" s="217">
        <v>204980</v>
      </c>
      <c r="B419" s="215" t="s">
        <v>6040</v>
      </c>
    </row>
    <row r="420" spans="1:2">
      <c r="A420" s="217">
        <v>204981</v>
      </c>
      <c r="B420" s="215" t="s">
        <v>5800</v>
      </c>
    </row>
    <row r="421" spans="1:2">
      <c r="A421" s="217">
        <v>204983</v>
      </c>
      <c r="B421" s="215" t="s">
        <v>5801</v>
      </c>
    </row>
    <row r="422" spans="1:2">
      <c r="A422" s="217">
        <v>204985</v>
      </c>
      <c r="B422" s="215" t="s">
        <v>7418</v>
      </c>
    </row>
    <row r="423" spans="1:2">
      <c r="A423" s="217">
        <v>204986</v>
      </c>
      <c r="B423" s="215" t="s">
        <v>5802</v>
      </c>
    </row>
    <row r="424" spans="1:2">
      <c r="A424" s="217">
        <v>204994</v>
      </c>
      <c r="B424" s="215" t="s">
        <v>5803</v>
      </c>
    </row>
    <row r="425" spans="1:2">
      <c r="A425" s="217">
        <v>204995</v>
      </c>
      <c r="B425" s="215" t="s">
        <v>5804</v>
      </c>
    </row>
    <row r="426" spans="1:2">
      <c r="A426" s="217">
        <v>204996</v>
      </c>
      <c r="B426" s="215" t="s">
        <v>5805</v>
      </c>
    </row>
    <row r="427" spans="1:2">
      <c r="A427" s="217">
        <v>204997</v>
      </c>
      <c r="B427" s="215" t="s">
        <v>5806</v>
      </c>
    </row>
    <row r="428" spans="1:2">
      <c r="A428" s="217">
        <v>204998</v>
      </c>
      <c r="B428" s="215" t="s">
        <v>6041</v>
      </c>
    </row>
    <row r="429" spans="1:2">
      <c r="A429" s="217">
        <v>205000</v>
      </c>
      <c r="B429" s="215" t="s">
        <v>6042</v>
      </c>
    </row>
    <row r="430" spans="1:2">
      <c r="A430" s="217">
        <v>205001</v>
      </c>
      <c r="B430" s="215" t="s">
        <v>6043</v>
      </c>
    </row>
    <row r="431" spans="1:2">
      <c r="A431" s="217">
        <v>205002</v>
      </c>
      <c r="B431" s="215" t="s">
        <v>5807</v>
      </c>
    </row>
    <row r="432" spans="1:2">
      <c r="A432" s="217">
        <v>205003</v>
      </c>
      <c r="B432" s="215" t="s">
        <v>5808</v>
      </c>
    </row>
    <row r="433" spans="1:2">
      <c r="A433" s="217">
        <v>205004</v>
      </c>
      <c r="B433" s="215" t="s">
        <v>5809</v>
      </c>
    </row>
    <row r="434" spans="1:2">
      <c r="A434" s="217">
        <v>205005</v>
      </c>
      <c r="B434" s="215" t="s">
        <v>5810</v>
      </c>
    </row>
    <row r="435" spans="1:2">
      <c r="A435" s="217">
        <v>205006</v>
      </c>
      <c r="B435" s="215" t="s">
        <v>5811</v>
      </c>
    </row>
    <row r="436" spans="1:2">
      <c r="A436" s="217">
        <v>205007</v>
      </c>
      <c r="B436" s="215" t="s">
        <v>5783</v>
      </c>
    </row>
    <row r="437" spans="1:2">
      <c r="A437" s="217">
        <v>205009</v>
      </c>
      <c r="B437" s="215" t="s">
        <v>5812</v>
      </c>
    </row>
    <row r="438" spans="1:2">
      <c r="A438" s="217">
        <v>205010</v>
      </c>
      <c r="B438" s="215" t="s">
        <v>5813</v>
      </c>
    </row>
    <row r="439" spans="1:2">
      <c r="A439" s="217">
        <v>205011</v>
      </c>
      <c r="B439" s="215" t="s">
        <v>5814</v>
      </c>
    </row>
    <row r="440" spans="1:2">
      <c r="A440" s="217">
        <v>205012</v>
      </c>
      <c r="B440" s="215" t="s">
        <v>5815</v>
      </c>
    </row>
    <row r="441" spans="1:2">
      <c r="A441" s="217">
        <v>205013</v>
      </c>
      <c r="B441" s="215" t="s">
        <v>6044</v>
      </c>
    </row>
    <row r="442" spans="1:2">
      <c r="A442" s="217">
        <v>205014</v>
      </c>
      <c r="B442" s="215" t="s">
        <v>5816</v>
      </c>
    </row>
    <row r="443" spans="1:2">
      <c r="A443" s="217">
        <v>205015</v>
      </c>
      <c r="B443" s="215" t="s">
        <v>5817</v>
      </c>
    </row>
    <row r="444" spans="1:2">
      <c r="A444" s="217">
        <v>205016</v>
      </c>
      <c r="B444" s="215" t="s">
        <v>5818</v>
      </c>
    </row>
    <row r="445" spans="1:2">
      <c r="A445" s="217">
        <v>205017</v>
      </c>
      <c r="B445" s="215" t="s">
        <v>6045</v>
      </c>
    </row>
    <row r="446" spans="1:2">
      <c r="A446" s="217">
        <v>205018</v>
      </c>
      <c r="B446" s="215" t="s">
        <v>6046</v>
      </c>
    </row>
    <row r="447" spans="1:2">
      <c r="A447" s="217">
        <v>205020</v>
      </c>
      <c r="B447" s="215" t="s">
        <v>6047</v>
      </c>
    </row>
    <row r="448" spans="1:2">
      <c r="A448" s="217">
        <v>205023</v>
      </c>
      <c r="B448" s="215" t="s">
        <v>6048</v>
      </c>
    </row>
    <row r="449" spans="1:2">
      <c r="A449" s="217">
        <v>205025</v>
      </c>
      <c r="B449" s="215" t="s">
        <v>6049</v>
      </c>
    </row>
    <row r="450" spans="1:2">
      <c r="A450" s="217">
        <v>205028</v>
      </c>
      <c r="B450" s="215" t="s">
        <v>6050</v>
      </c>
    </row>
    <row r="451" spans="1:2">
      <c r="A451" s="217">
        <v>205029</v>
      </c>
      <c r="B451" s="215" t="s">
        <v>6051</v>
      </c>
    </row>
    <row r="452" spans="1:2">
      <c r="A452" s="217">
        <v>205030</v>
      </c>
      <c r="B452" s="215" t="s">
        <v>6052</v>
      </c>
    </row>
    <row r="453" spans="1:2">
      <c r="A453" s="217">
        <v>205031</v>
      </c>
      <c r="B453" s="215" t="s">
        <v>6053</v>
      </c>
    </row>
    <row r="454" spans="1:2">
      <c r="A454" s="217">
        <v>205032</v>
      </c>
      <c r="B454" s="215" t="s">
        <v>6054</v>
      </c>
    </row>
    <row r="455" spans="1:2">
      <c r="A455" s="217">
        <v>205033</v>
      </c>
      <c r="B455" s="215" t="s">
        <v>6055</v>
      </c>
    </row>
    <row r="456" spans="1:2">
      <c r="A456" s="217">
        <v>205034</v>
      </c>
      <c r="B456" s="215" t="s">
        <v>6056</v>
      </c>
    </row>
    <row r="457" spans="1:2">
      <c r="A457" s="217">
        <v>205036</v>
      </c>
      <c r="B457" s="215" t="s">
        <v>6057</v>
      </c>
    </row>
    <row r="458" spans="1:2">
      <c r="A458" s="217">
        <v>205037</v>
      </c>
      <c r="B458" s="215" t="s">
        <v>6058</v>
      </c>
    </row>
    <row r="459" spans="1:2">
      <c r="A459" s="217">
        <v>205038</v>
      </c>
      <c r="B459" s="215" t="s">
        <v>6059</v>
      </c>
    </row>
    <row r="460" spans="1:2">
      <c r="A460" s="217">
        <v>205039</v>
      </c>
      <c r="B460" s="215" t="s">
        <v>6060</v>
      </c>
    </row>
    <row r="461" spans="1:2">
      <c r="A461" s="217">
        <v>205040</v>
      </c>
      <c r="B461" s="215" t="s">
        <v>6061</v>
      </c>
    </row>
    <row r="462" spans="1:2">
      <c r="A462" s="217">
        <v>205041</v>
      </c>
      <c r="B462" s="215" t="s">
        <v>6062</v>
      </c>
    </row>
    <row r="463" spans="1:2">
      <c r="A463" s="217">
        <v>205042</v>
      </c>
      <c r="B463" s="215" t="s">
        <v>6063</v>
      </c>
    </row>
    <row r="464" spans="1:2">
      <c r="A464" s="217">
        <v>205045</v>
      </c>
      <c r="B464" s="215" t="s">
        <v>6064</v>
      </c>
    </row>
    <row r="465" spans="1:2">
      <c r="A465" s="217">
        <v>205046</v>
      </c>
      <c r="B465" s="215" t="s">
        <v>6065</v>
      </c>
    </row>
    <row r="466" spans="1:2">
      <c r="A466" s="217">
        <v>205047</v>
      </c>
      <c r="B466" s="215" t="s">
        <v>6066</v>
      </c>
    </row>
    <row r="467" spans="1:2">
      <c r="A467" s="217">
        <v>205050</v>
      </c>
      <c r="B467" s="215" t="s">
        <v>6346</v>
      </c>
    </row>
    <row r="468" spans="1:2">
      <c r="A468" s="217">
        <v>205051</v>
      </c>
      <c r="B468" s="215" t="s">
        <v>6347</v>
      </c>
    </row>
    <row r="469" spans="1:2">
      <c r="A469" s="217">
        <v>205052</v>
      </c>
      <c r="B469" s="215" t="s">
        <v>6067</v>
      </c>
    </row>
    <row r="470" spans="1:2">
      <c r="A470" s="217">
        <v>205054</v>
      </c>
      <c r="B470" s="215" t="s">
        <v>6068</v>
      </c>
    </row>
    <row r="471" spans="1:2">
      <c r="A471" s="217">
        <v>205055</v>
      </c>
      <c r="B471" s="215" t="s">
        <v>6069</v>
      </c>
    </row>
    <row r="472" spans="1:2">
      <c r="A472" s="217">
        <v>205056</v>
      </c>
      <c r="B472" s="215" t="s">
        <v>6070</v>
      </c>
    </row>
    <row r="473" spans="1:2">
      <c r="A473" s="217">
        <v>205057</v>
      </c>
      <c r="B473" s="215" t="s">
        <v>6071</v>
      </c>
    </row>
    <row r="474" spans="1:2">
      <c r="A474" s="217">
        <v>205058</v>
      </c>
      <c r="B474" s="215" t="s">
        <v>6072</v>
      </c>
    </row>
    <row r="475" spans="1:2">
      <c r="A475" s="217">
        <v>205059</v>
      </c>
      <c r="B475" s="215" t="s">
        <v>6073</v>
      </c>
    </row>
    <row r="476" spans="1:2">
      <c r="A476" s="217">
        <v>205060</v>
      </c>
      <c r="B476" s="215" t="s">
        <v>6074</v>
      </c>
    </row>
    <row r="477" spans="1:2">
      <c r="A477" s="217">
        <v>205061</v>
      </c>
      <c r="B477" s="215" t="s">
        <v>6075</v>
      </c>
    </row>
    <row r="478" spans="1:2">
      <c r="A478" s="217">
        <v>205062</v>
      </c>
      <c r="B478" s="215" t="s">
        <v>6076</v>
      </c>
    </row>
    <row r="479" spans="1:2">
      <c r="A479" s="217">
        <v>205063</v>
      </c>
      <c r="B479" s="215" t="s">
        <v>6077</v>
      </c>
    </row>
    <row r="480" spans="1:2">
      <c r="A480" s="217">
        <v>205064</v>
      </c>
      <c r="B480" s="215" t="s">
        <v>6078</v>
      </c>
    </row>
    <row r="481" spans="1:2">
      <c r="A481" s="217">
        <v>205065</v>
      </c>
      <c r="B481" s="215" t="s">
        <v>6079</v>
      </c>
    </row>
    <row r="482" spans="1:2">
      <c r="A482" s="217">
        <v>205066</v>
      </c>
      <c r="B482" s="215" t="s">
        <v>6080</v>
      </c>
    </row>
    <row r="483" spans="1:2">
      <c r="A483" s="217">
        <v>205067</v>
      </c>
      <c r="B483" s="215" t="s">
        <v>6081</v>
      </c>
    </row>
    <row r="484" spans="1:2">
      <c r="A484" s="217">
        <v>205068</v>
      </c>
      <c r="B484" s="215" t="s">
        <v>6082</v>
      </c>
    </row>
    <row r="485" spans="1:2">
      <c r="A485" s="217">
        <v>205069</v>
      </c>
      <c r="B485" s="215" t="s">
        <v>6083</v>
      </c>
    </row>
    <row r="486" spans="1:2">
      <c r="A486" s="217">
        <v>205072</v>
      </c>
      <c r="B486" s="215" t="s">
        <v>6084</v>
      </c>
    </row>
    <row r="487" spans="1:2">
      <c r="A487" s="217">
        <v>205073</v>
      </c>
      <c r="B487" s="215" t="s">
        <v>6085</v>
      </c>
    </row>
    <row r="488" spans="1:2">
      <c r="A488" s="217">
        <v>205077</v>
      </c>
      <c r="B488" s="215" t="s">
        <v>6086</v>
      </c>
    </row>
    <row r="489" spans="1:2">
      <c r="A489" s="217">
        <v>205078</v>
      </c>
      <c r="B489" s="215" t="s">
        <v>6087</v>
      </c>
    </row>
    <row r="490" spans="1:2">
      <c r="A490" s="217">
        <v>205079</v>
      </c>
      <c r="B490" s="215" t="s">
        <v>6088</v>
      </c>
    </row>
    <row r="491" spans="1:2">
      <c r="A491" s="217">
        <v>205080</v>
      </c>
      <c r="B491" s="215" t="s">
        <v>6089</v>
      </c>
    </row>
    <row r="492" spans="1:2">
      <c r="A492" s="217">
        <v>205081</v>
      </c>
      <c r="B492" s="215" t="s">
        <v>6090</v>
      </c>
    </row>
    <row r="493" spans="1:2">
      <c r="A493" s="217">
        <v>205082</v>
      </c>
      <c r="B493" s="215" t="s">
        <v>6091</v>
      </c>
    </row>
    <row r="494" spans="1:2">
      <c r="A494" s="217">
        <v>205088</v>
      </c>
      <c r="B494" s="215" t="s">
        <v>6092</v>
      </c>
    </row>
    <row r="495" spans="1:2">
      <c r="A495" s="217">
        <v>205089</v>
      </c>
      <c r="B495" s="215" t="s">
        <v>6093</v>
      </c>
    </row>
    <row r="496" spans="1:2">
      <c r="A496" s="217">
        <v>205090</v>
      </c>
      <c r="B496" s="215" t="s">
        <v>6094</v>
      </c>
    </row>
    <row r="497" spans="1:2">
      <c r="A497" s="217">
        <v>205091</v>
      </c>
      <c r="B497" s="215" t="s">
        <v>6095</v>
      </c>
    </row>
    <row r="498" spans="1:2">
      <c r="A498" s="217">
        <v>205093</v>
      </c>
      <c r="B498" s="215" t="s">
        <v>6348</v>
      </c>
    </row>
    <row r="499" spans="1:2">
      <c r="A499" s="217">
        <v>205095</v>
      </c>
      <c r="B499" s="215" t="s">
        <v>6096</v>
      </c>
    </row>
    <row r="500" spans="1:2">
      <c r="A500" s="217">
        <v>205096</v>
      </c>
      <c r="B500" s="215" t="s">
        <v>6097</v>
      </c>
    </row>
    <row r="501" spans="1:2">
      <c r="A501" s="217">
        <v>205097</v>
      </c>
      <c r="B501" s="215" t="s">
        <v>6098</v>
      </c>
    </row>
    <row r="502" spans="1:2">
      <c r="A502" s="217">
        <v>205099</v>
      </c>
      <c r="B502" s="215" t="s">
        <v>6099</v>
      </c>
    </row>
    <row r="503" spans="1:2">
      <c r="A503" s="217">
        <v>205101</v>
      </c>
      <c r="B503" s="215" t="s">
        <v>6100</v>
      </c>
    </row>
    <row r="504" spans="1:2">
      <c r="A504" s="217">
        <v>205103</v>
      </c>
      <c r="B504" s="215" t="s">
        <v>6101</v>
      </c>
    </row>
    <row r="505" spans="1:2">
      <c r="A505" s="217">
        <v>205105</v>
      </c>
      <c r="B505" s="215" t="s">
        <v>6102</v>
      </c>
    </row>
    <row r="506" spans="1:2">
      <c r="A506" s="217">
        <v>205106</v>
      </c>
      <c r="B506" s="215" t="s">
        <v>6103</v>
      </c>
    </row>
    <row r="507" spans="1:2">
      <c r="A507" s="217">
        <v>205107</v>
      </c>
      <c r="B507" s="215" t="s">
        <v>6104</v>
      </c>
    </row>
    <row r="508" spans="1:2">
      <c r="A508" s="217">
        <v>205108</v>
      </c>
      <c r="B508" s="215" t="s">
        <v>6105</v>
      </c>
    </row>
    <row r="509" spans="1:2">
      <c r="A509" s="217">
        <v>205109</v>
      </c>
      <c r="B509" s="215" t="s">
        <v>6106</v>
      </c>
    </row>
    <row r="510" spans="1:2">
      <c r="A510" s="217">
        <v>205110</v>
      </c>
      <c r="B510" s="215" t="s">
        <v>6107</v>
      </c>
    </row>
    <row r="511" spans="1:2">
      <c r="A511" s="217">
        <v>205111</v>
      </c>
      <c r="B511" s="215" t="s">
        <v>6108</v>
      </c>
    </row>
    <row r="512" spans="1:2">
      <c r="A512" s="217">
        <v>205112</v>
      </c>
      <c r="B512" s="215" t="s">
        <v>6109</v>
      </c>
    </row>
    <row r="513" spans="1:2">
      <c r="A513" s="217">
        <v>205113</v>
      </c>
      <c r="B513" s="215" t="s">
        <v>6110</v>
      </c>
    </row>
    <row r="514" spans="1:2">
      <c r="A514" s="217">
        <v>205114</v>
      </c>
      <c r="B514" s="215" t="s">
        <v>6111</v>
      </c>
    </row>
    <row r="515" spans="1:2">
      <c r="A515" s="217">
        <v>205115</v>
      </c>
      <c r="B515" s="215" t="s">
        <v>6112</v>
      </c>
    </row>
    <row r="516" spans="1:2">
      <c r="A516" s="217">
        <v>205116</v>
      </c>
      <c r="B516" s="215" t="s">
        <v>6113</v>
      </c>
    </row>
    <row r="517" spans="1:2">
      <c r="A517" s="217">
        <v>205118</v>
      </c>
      <c r="B517" s="215" t="s">
        <v>6114</v>
      </c>
    </row>
    <row r="518" spans="1:2">
      <c r="A518" s="217">
        <v>205119</v>
      </c>
      <c r="B518" s="215" t="s">
        <v>6349</v>
      </c>
    </row>
    <row r="519" spans="1:2">
      <c r="A519" s="217">
        <v>205120</v>
      </c>
      <c r="B519" s="215" t="s">
        <v>6115</v>
      </c>
    </row>
    <row r="520" spans="1:2">
      <c r="A520" s="217">
        <v>205121</v>
      </c>
      <c r="B520" s="215" t="s">
        <v>6116</v>
      </c>
    </row>
    <row r="521" spans="1:2">
      <c r="A521" s="217">
        <v>205123</v>
      </c>
      <c r="B521" s="215" t="s">
        <v>6117</v>
      </c>
    </row>
    <row r="522" spans="1:2">
      <c r="A522" s="217">
        <v>205125</v>
      </c>
      <c r="B522" s="215" t="s">
        <v>6118</v>
      </c>
    </row>
    <row r="523" spans="1:2">
      <c r="A523" s="217">
        <v>205126</v>
      </c>
      <c r="B523" s="215" t="s">
        <v>6119</v>
      </c>
    </row>
    <row r="524" spans="1:2">
      <c r="A524" s="217">
        <v>205127</v>
      </c>
      <c r="B524" s="215" t="s">
        <v>6120</v>
      </c>
    </row>
    <row r="525" spans="1:2">
      <c r="A525" s="217">
        <v>205128</v>
      </c>
      <c r="B525" s="215" t="s">
        <v>6350</v>
      </c>
    </row>
    <row r="526" spans="1:2">
      <c r="A526" s="217">
        <v>205129</v>
      </c>
      <c r="B526" s="215" t="s">
        <v>6121</v>
      </c>
    </row>
    <row r="527" spans="1:2">
      <c r="A527" s="217">
        <v>205130</v>
      </c>
      <c r="B527" s="215" t="s">
        <v>6122</v>
      </c>
    </row>
    <row r="528" spans="1:2">
      <c r="A528" s="217">
        <v>205131</v>
      </c>
      <c r="B528" s="215" t="s">
        <v>6123</v>
      </c>
    </row>
    <row r="529" spans="1:2">
      <c r="A529" s="217">
        <v>205132</v>
      </c>
      <c r="B529" s="215" t="s">
        <v>7097</v>
      </c>
    </row>
    <row r="530" spans="1:2">
      <c r="A530" s="217">
        <v>205134</v>
      </c>
      <c r="B530" s="215" t="s">
        <v>6351</v>
      </c>
    </row>
    <row r="531" spans="1:2">
      <c r="A531" s="217">
        <v>205135</v>
      </c>
      <c r="B531" s="215" t="s">
        <v>6352</v>
      </c>
    </row>
    <row r="532" spans="1:2">
      <c r="A532" s="217">
        <v>205136</v>
      </c>
      <c r="B532" s="215" t="s">
        <v>6353</v>
      </c>
    </row>
    <row r="533" spans="1:2">
      <c r="A533" s="217">
        <v>205139</v>
      </c>
      <c r="B533" s="215" t="s">
        <v>6124</v>
      </c>
    </row>
    <row r="534" spans="1:2">
      <c r="A534" s="217">
        <v>205140</v>
      </c>
      <c r="B534" s="215" t="s">
        <v>6125</v>
      </c>
    </row>
    <row r="535" spans="1:2">
      <c r="A535" s="217">
        <v>205141</v>
      </c>
      <c r="B535" s="215" t="s">
        <v>6354</v>
      </c>
    </row>
    <row r="536" spans="1:2">
      <c r="A536" s="217">
        <v>205142</v>
      </c>
      <c r="B536" s="215" t="s">
        <v>6355</v>
      </c>
    </row>
    <row r="537" spans="1:2">
      <c r="A537" s="217">
        <v>205143</v>
      </c>
      <c r="B537" s="215" t="s">
        <v>6356</v>
      </c>
    </row>
    <row r="538" spans="1:2">
      <c r="A538" s="217">
        <v>205144</v>
      </c>
      <c r="B538" s="215" t="s">
        <v>6357</v>
      </c>
    </row>
    <row r="539" spans="1:2">
      <c r="A539" s="217">
        <v>205147</v>
      </c>
      <c r="B539" s="215" t="s">
        <v>6358</v>
      </c>
    </row>
    <row r="540" spans="1:2">
      <c r="A540" s="217">
        <v>205149</v>
      </c>
      <c r="B540" s="215" t="s">
        <v>6359</v>
      </c>
    </row>
    <row r="541" spans="1:2">
      <c r="A541" s="217">
        <v>205150</v>
      </c>
      <c r="B541" s="215" t="s">
        <v>6360</v>
      </c>
    </row>
    <row r="542" spans="1:2">
      <c r="A542" s="217">
        <v>205151</v>
      </c>
      <c r="B542" s="215" t="s">
        <v>6127</v>
      </c>
    </row>
    <row r="543" spans="1:2">
      <c r="A543" s="217">
        <v>205152</v>
      </c>
      <c r="B543" s="215" t="s">
        <v>6361</v>
      </c>
    </row>
    <row r="544" spans="1:2">
      <c r="A544" s="217">
        <v>205153</v>
      </c>
      <c r="B544" s="215" t="s">
        <v>6362</v>
      </c>
    </row>
    <row r="545" spans="1:2">
      <c r="A545" s="217">
        <v>205154</v>
      </c>
      <c r="B545" s="215" t="s">
        <v>6363</v>
      </c>
    </row>
    <row r="546" spans="1:2">
      <c r="A546" s="217">
        <v>205155</v>
      </c>
      <c r="B546" s="215" t="s">
        <v>6364</v>
      </c>
    </row>
    <row r="547" spans="1:2">
      <c r="A547" s="217">
        <v>205156</v>
      </c>
      <c r="B547" s="215" t="s">
        <v>6365</v>
      </c>
    </row>
    <row r="548" spans="1:2">
      <c r="A548" s="217">
        <v>205157</v>
      </c>
      <c r="B548" s="215" t="s">
        <v>6366</v>
      </c>
    </row>
    <row r="549" spans="1:2">
      <c r="A549" s="217">
        <v>205158</v>
      </c>
      <c r="B549" s="215" t="s">
        <v>6367</v>
      </c>
    </row>
    <row r="550" spans="1:2">
      <c r="A550" s="217">
        <v>205159</v>
      </c>
      <c r="B550" s="215" t="s">
        <v>6368</v>
      </c>
    </row>
    <row r="551" spans="1:2">
      <c r="A551" s="217">
        <v>205160</v>
      </c>
      <c r="B551" s="215" t="s">
        <v>6369</v>
      </c>
    </row>
    <row r="552" spans="1:2">
      <c r="A552" s="217">
        <v>205161</v>
      </c>
      <c r="B552" s="215" t="s">
        <v>6370</v>
      </c>
    </row>
    <row r="553" spans="1:2">
      <c r="A553" s="217">
        <v>205163</v>
      </c>
      <c r="B553" s="215" t="s">
        <v>6371</v>
      </c>
    </row>
    <row r="554" spans="1:2">
      <c r="A554" s="217">
        <v>205165</v>
      </c>
      <c r="B554" s="215" t="s">
        <v>6372</v>
      </c>
    </row>
    <row r="555" spans="1:2">
      <c r="A555" s="217">
        <v>205167</v>
      </c>
      <c r="B555" s="215" t="s">
        <v>6373</v>
      </c>
    </row>
    <row r="556" spans="1:2">
      <c r="A556" s="217">
        <v>205168</v>
      </c>
      <c r="B556" s="215" t="s">
        <v>6374</v>
      </c>
    </row>
    <row r="557" spans="1:2">
      <c r="A557" s="217">
        <v>205169</v>
      </c>
      <c r="B557" s="215" t="s">
        <v>6375</v>
      </c>
    </row>
    <row r="558" spans="1:2">
      <c r="A558" s="217">
        <v>205170</v>
      </c>
      <c r="B558" s="215" t="s">
        <v>6376</v>
      </c>
    </row>
    <row r="559" spans="1:2">
      <c r="A559" s="217">
        <v>205171</v>
      </c>
      <c r="B559" s="215" t="s">
        <v>6377</v>
      </c>
    </row>
    <row r="560" spans="1:2">
      <c r="A560" s="217">
        <v>205173</v>
      </c>
      <c r="B560" s="215" t="s">
        <v>6379</v>
      </c>
    </row>
    <row r="561" spans="1:2">
      <c r="A561" s="217">
        <v>205174</v>
      </c>
      <c r="B561" s="215" t="s">
        <v>6380</v>
      </c>
    </row>
    <row r="562" spans="1:2">
      <c r="A562" s="217">
        <v>205175</v>
      </c>
      <c r="B562" s="215" t="s">
        <v>6381</v>
      </c>
    </row>
    <row r="563" spans="1:2">
      <c r="A563" s="217">
        <v>205176</v>
      </c>
      <c r="B563" s="215" t="s">
        <v>6382</v>
      </c>
    </row>
    <row r="564" spans="1:2">
      <c r="A564" s="217">
        <v>205177</v>
      </c>
      <c r="B564" s="215" t="s">
        <v>6383</v>
      </c>
    </row>
    <row r="565" spans="1:2">
      <c r="A565" s="217">
        <v>205178</v>
      </c>
      <c r="B565" s="215" t="s">
        <v>6384</v>
      </c>
    </row>
    <row r="566" spans="1:2">
      <c r="A566" s="217">
        <v>205179</v>
      </c>
      <c r="B566" s="215" t="s">
        <v>6126</v>
      </c>
    </row>
    <row r="567" spans="1:2">
      <c r="A567" s="217">
        <v>205180</v>
      </c>
      <c r="B567" s="215" t="s">
        <v>6618</v>
      </c>
    </row>
    <row r="568" spans="1:2">
      <c r="A568" s="217">
        <v>205181</v>
      </c>
      <c r="B568" s="215" t="s">
        <v>6385</v>
      </c>
    </row>
    <row r="569" spans="1:2">
      <c r="A569" s="217">
        <v>205182</v>
      </c>
      <c r="B569" s="215" t="s">
        <v>6386</v>
      </c>
    </row>
    <row r="570" spans="1:2">
      <c r="A570" s="217">
        <v>205183</v>
      </c>
      <c r="B570" s="215" t="s">
        <v>6387</v>
      </c>
    </row>
    <row r="571" spans="1:2">
      <c r="A571" s="217">
        <v>205184</v>
      </c>
      <c r="B571" s="215" t="s">
        <v>6388</v>
      </c>
    </row>
    <row r="572" spans="1:2">
      <c r="A572" s="217">
        <v>205185</v>
      </c>
      <c r="B572" s="215" t="s">
        <v>6389</v>
      </c>
    </row>
    <row r="573" spans="1:2">
      <c r="A573" s="217">
        <v>205186</v>
      </c>
      <c r="B573" s="215" t="s">
        <v>6390</v>
      </c>
    </row>
    <row r="574" spans="1:2">
      <c r="A574" s="217">
        <v>205187</v>
      </c>
      <c r="B574" s="215" t="s">
        <v>6619</v>
      </c>
    </row>
    <row r="575" spans="1:2">
      <c r="A575" s="217">
        <v>205188</v>
      </c>
      <c r="B575" s="215" t="s">
        <v>6391</v>
      </c>
    </row>
    <row r="576" spans="1:2">
      <c r="A576" s="217">
        <v>205189</v>
      </c>
      <c r="B576" s="215" t="s">
        <v>6392</v>
      </c>
    </row>
    <row r="577" spans="1:2">
      <c r="A577" s="217">
        <v>205190</v>
      </c>
      <c r="B577" s="215" t="s">
        <v>6393</v>
      </c>
    </row>
    <row r="578" spans="1:2">
      <c r="A578" s="217">
        <v>205191</v>
      </c>
      <c r="B578" s="215" t="s">
        <v>6394</v>
      </c>
    </row>
    <row r="579" spans="1:2">
      <c r="A579" s="217">
        <v>205192</v>
      </c>
      <c r="B579" s="215" t="s">
        <v>6395</v>
      </c>
    </row>
    <row r="580" spans="1:2">
      <c r="A580" s="217">
        <v>205193</v>
      </c>
      <c r="B580" s="215" t="s">
        <v>7098</v>
      </c>
    </row>
    <row r="581" spans="1:2">
      <c r="A581" s="217">
        <v>205197</v>
      </c>
      <c r="B581" s="215" t="s">
        <v>6396</v>
      </c>
    </row>
    <row r="582" spans="1:2">
      <c r="A582" s="217">
        <v>205198</v>
      </c>
      <c r="B582" s="215" t="s">
        <v>6397</v>
      </c>
    </row>
    <row r="583" spans="1:2">
      <c r="A583" s="217">
        <v>205199</v>
      </c>
      <c r="B583" s="215" t="s">
        <v>6398</v>
      </c>
    </row>
    <row r="584" spans="1:2">
      <c r="A584" s="217">
        <v>205200</v>
      </c>
      <c r="B584" s="215" t="s">
        <v>6620</v>
      </c>
    </row>
    <row r="585" spans="1:2">
      <c r="A585" s="217">
        <v>205201</v>
      </c>
      <c r="B585" s="215" t="s">
        <v>6399</v>
      </c>
    </row>
    <row r="586" spans="1:2">
      <c r="A586" s="217">
        <v>205202</v>
      </c>
      <c r="B586" s="215" t="s">
        <v>6400</v>
      </c>
    </row>
    <row r="587" spans="1:2">
      <c r="A587" s="217">
        <v>205203</v>
      </c>
      <c r="B587" s="215" t="s">
        <v>6401</v>
      </c>
    </row>
    <row r="588" spans="1:2">
      <c r="A588" s="217">
        <v>205206</v>
      </c>
      <c r="B588" s="215" t="s">
        <v>6128</v>
      </c>
    </row>
    <row r="589" spans="1:2">
      <c r="A589" s="217">
        <v>205207</v>
      </c>
      <c r="B589" s="215" t="s">
        <v>6129</v>
      </c>
    </row>
    <row r="590" spans="1:2">
      <c r="A590" s="217">
        <v>205208</v>
      </c>
      <c r="B590" s="215" t="s">
        <v>6402</v>
      </c>
    </row>
    <row r="591" spans="1:2">
      <c r="A591" s="217">
        <v>205209</v>
      </c>
      <c r="B591" s="215" t="s">
        <v>6403</v>
      </c>
    </row>
    <row r="592" spans="1:2">
      <c r="A592" s="217">
        <v>205211</v>
      </c>
      <c r="B592" s="215" t="s">
        <v>6404</v>
      </c>
    </row>
    <row r="593" spans="1:2">
      <c r="A593" s="217">
        <v>205212</v>
      </c>
      <c r="B593" s="215" t="s">
        <v>6405</v>
      </c>
    </row>
    <row r="594" spans="1:2">
      <c r="A594" s="217">
        <v>205213</v>
      </c>
      <c r="B594" s="215" t="s">
        <v>6406</v>
      </c>
    </row>
    <row r="595" spans="1:2">
      <c r="A595" s="217">
        <v>205214</v>
      </c>
      <c r="B595" s="215" t="s">
        <v>6407</v>
      </c>
    </row>
    <row r="596" spans="1:2">
      <c r="A596" s="217">
        <v>205215</v>
      </c>
      <c r="B596" s="215" t="s">
        <v>6408</v>
      </c>
    </row>
    <row r="597" spans="1:2">
      <c r="A597" s="217">
        <v>205216</v>
      </c>
      <c r="B597" s="215" t="s">
        <v>6409</v>
      </c>
    </row>
    <row r="598" spans="1:2">
      <c r="A598" s="217">
        <v>205217</v>
      </c>
      <c r="B598" s="215" t="s">
        <v>6621</v>
      </c>
    </row>
    <row r="599" spans="1:2">
      <c r="A599" s="217">
        <v>205218</v>
      </c>
      <c r="B599" s="215" t="s">
        <v>6410</v>
      </c>
    </row>
    <row r="600" spans="1:2">
      <c r="A600" s="217">
        <v>205219</v>
      </c>
      <c r="B600" s="215" t="s">
        <v>6411</v>
      </c>
    </row>
    <row r="601" spans="1:2">
      <c r="A601" s="217">
        <v>205220</v>
      </c>
      <c r="B601" s="215" t="s">
        <v>6622</v>
      </c>
    </row>
    <row r="602" spans="1:2">
      <c r="A602" s="217">
        <v>205221</v>
      </c>
      <c r="B602" s="215" t="s">
        <v>6623</v>
      </c>
    </row>
    <row r="603" spans="1:2">
      <c r="A603" s="217">
        <v>205223</v>
      </c>
      <c r="B603" s="215" t="s">
        <v>7240</v>
      </c>
    </row>
    <row r="604" spans="1:2">
      <c r="A604" s="217">
        <v>205224</v>
      </c>
      <c r="B604" s="215" t="s">
        <v>6412</v>
      </c>
    </row>
    <row r="605" spans="1:2">
      <c r="A605" s="217">
        <v>205225</v>
      </c>
      <c r="B605" s="215" t="s">
        <v>6624</v>
      </c>
    </row>
    <row r="606" spans="1:2">
      <c r="A606" s="217">
        <v>205226</v>
      </c>
      <c r="B606" s="215" t="s">
        <v>6625</v>
      </c>
    </row>
    <row r="607" spans="1:2">
      <c r="A607" s="217">
        <v>205227</v>
      </c>
      <c r="B607" s="215" t="s">
        <v>4674</v>
      </c>
    </row>
    <row r="608" spans="1:2">
      <c r="A608" s="217">
        <v>205228</v>
      </c>
      <c r="B608" s="215" t="s">
        <v>6626</v>
      </c>
    </row>
    <row r="609" spans="1:2">
      <c r="A609" s="217">
        <v>205229</v>
      </c>
      <c r="B609" s="215" t="s">
        <v>6627</v>
      </c>
    </row>
    <row r="610" spans="1:2">
      <c r="A610" s="217">
        <v>205230</v>
      </c>
      <c r="B610" s="215" t="s">
        <v>6628</v>
      </c>
    </row>
    <row r="611" spans="1:2">
      <c r="A611" s="217">
        <v>205231</v>
      </c>
      <c r="B611" s="215" t="s">
        <v>6629</v>
      </c>
    </row>
    <row r="612" spans="1:2">
      <c r="A612" s="217">
        <v>205232</v>
      </c>
      <c r="B612" s="215" t="s">
        <v>6630</v>
      </c>
    </row>
    <row r="613" spans="1:2">
      <c r="A613" s="217">
        <v>205233</v>
      </c>
      <c r="B613" s="215" t="s">
        <v>6631</v>
      </c>
    </row>
    <row r="614" spans="1:2">
      <c r="A614" s="217">
        <v>205234</v>
      </c>
      <c r="B614" s="215" t="s">
        <v>6632</v>
      </c>
    </row>
    <row r="615" spans="1:2">
      <c r="A615" s="217">
        <v>205236</v>
      </c>
      <c r="B615" s="215" t="s">
        <v>6633</v>
      </c>
    </row>
    <row r="616" spans="1:2">
      <c r="A616" s="217">
        <v>205238</v>
      </c>
      <c r="B616" s="215" t="s">
        <v>6634</v>
      </c>
    </row>
    <row r="617" spans="1:2">
      <c r="A617" s="217">
        <v>205239</v>
      </c>
      <c r="B617" s="215" t="s">
        <v>6635</v>
      </c>
    </row>
    <row r="618" spans="1:2">
      <c r="A618" s="217">
        <v>205240</v>
      </c>
      <c r="B618" s="215" t="s">
        <v>6636</v>
      </c>
    </row>
    <row r="619" spans="1:2">
      <c r="A619" s="217">
        <v>205241</v>
      </c>
      <c r="B619" s="215" t="s">
        <v>6637</v>
      </c>
    </row>
    <row r="620" spans="1:2">
      <c r="A620" s="217">
        <v>205242</v>
      </c>
      <c r="B620" s="215" t="s">
        <v>6638</v>
      </c>
    </row>
    <row r="621" spans="1:2">
      <c r="A621" s="217">
        <v>205245</v>
      </c>
      <c r="B621" s="215" t="s">
        <v>6639</v>
      </c>
    </row>
    <row r="622" spans="1:2">
      <c r="A622" s="217">
        <v>205246</v>
      </c>
      <c r="B622" s="215" t="s">
        <v>6640</v>
      </c>
    </row>
    <row r="623" spans="1:2">
      <c r="A623" s="217">
        <v>205247</v>
      </c>
      <c r="B623" s="215" t="s">
        <v>6641</v>
      </c>
    </row>
    <row r="624" spans="1:2">
      <c r="A624" s="217">
        <v>205248</v>
      </c>
      <c r="B624" s="215" t="s">
        <v>6642</v>
      </c>
    </row>
    <row r="625" spans="1:2">
      <c r="A625" s="217">
        <v>205249</v>
      </c>
      <c r="B625" s="215" t="s">
        <v>6643</v>
      </c>
    </row>
    <row r="626" spans="1:2">
      <c r="A626" s="217">
        <v>205250</v>
      </c>
      <c r="B626" s="215" t="s">
        <v>7099</v>
      </c>
    </row>
    <row r="627" spans="1:2">
      <c r="A627" s="217">
        <v>205251</v>
      </c>
      <c r="B627" s="215" t="s">
        <v>6644</v>
      </c>
    </row>
    <row r="628" spans="1:2">
      <c r="A628" s="217">
        <v>205252</v>
      </c>
      <c r="B628" s="215" t="s">
        <v>6645</v>
      </c>
    </row>
    <row r="629" spans="1:2">
      <c r="A629" s="217">
        <v>205253</v>
      </c>
      <c r="B629" s="215" t="s">
        <v>6646</v>
      </c>
    </row>
    <row r="630" spans="1:2">
      <c r="A630" s="217">
        <v>205254</v>
      </c>
      <c r="B630" s="215" t="s">
        <v>6647</v>
      </c>
    </row>
    <row r="631" spans="1:2">
      <c r="A631" s="217">
        <v>205255</v>
      </c>
      <c r="B631" s="215" t="s">
        <v>6648</v>
      </c>
    </row>
    <row r="632" spans="1:2">
      <c r="A632" s="217">
        <v>205256</v>
      </c>
      <c r="B632" s="215" t="s">
        <v>6649</v>
      </c>
    </row>
    <row r="633" spans="1:2">
      <c r="A633" s="217">
        <v>205257</v>
      </c>
      <c r="B633" s="215" t="s">
        <v>6650</v>
      </c>
    </row>
    <row r="634" spans="1:2">
      <c r="A634" s="217">
        <v>205258</v>
      </c>
      <c r="B634" s="215" t="s">
        <v>7100</v>
      </c>
    </row>
    <row r="635" spans="1:2">
      <c r="A635" s="217">
        <v>205259</v>
      </c>
      <c r="B635" s="215" t="s">
        <v>6651</v>
      </c>
    </row>
    <row r="636" spans="1:2">
      <c r="A636" s="217">
        <v>205260</v>
      </c>
      <c r="B636" s="215" t="s">
        <v>7101</v>
      </c>
    </row>
    <row r="637" spans="1:2">
      <c r="A637" s="217">
        <v>205262</v>
      </c>
      <c r="B637" s="215" t="s">
        <v>6652</v>
      </c>
    </row>
    <row r="638" spans="1:2">
      <c r="A638" s="217">
        <v>205263</v>
      </c>
      <c r="B638" s="215" t="s">
        <v>7102</v>
      </c>
    </row>
    <row r="639" spans="1:2">
      <c r="A639" s="217">
        <v>205264</v>
      </c>
      <c r="B639" s="215" t="s">
        <v>6653</v>
      </c>
    </row>
    <row r="640" spans="1:2">
      <c r="A640" s="217">
        <v>205265</v>
      </c>
      <c r="B640" s="215" t="s">
        <v>6654</v>
      </c>
    </row>
    <row r="641" spans="1:2">
      <c r="A641" s="217">
        <v>205266</v>
      </c>
      <c r="B641" s="215" t="s">
        <v>6655</v>
      </c>
    </row>
    <row r="642" spans="1:2">
      <c r="A642" s="217">
        <v>205267</v>
      </c>
      <c r="B642" s="215" t="s">
        <v>7103</v>
      </c>
    </row>
    <row r="643" spans="1:2">
      <c r="A643" s="217">
        <v>205268</v>
      </c>
      <c r="B643" s="215" t="s">
        <v>6656</v>
      </c>
    </row>
    <row r="644" spans="1:2">
      <c r="A644" s="217">
        <v>205269</v>
      </c>
      <c r="B644" s="215" t="s">
        <v>6378</v>
      </c>
    </row>
    <row r="645" spans="1:2">
      <c r="A645" s="217">
        <v>205270</v>
      </c>
      <c r="B645" s="215" t="s">
        <v>6657</v>
      </c>
    </row>
    <row r="646" spans="1:2">
      <c r="A646" s="217">
        <v>205271</v>
      </c>
      <c r="B646" s="215" t="s">
        <v>7241</v>
      </c>
    </row>
    <row r="647" spans="1:2">
      <c r="A647" s="217">
        <v>205273</v>
      </c>
      <c r="B647" s="215" t="s">
        <v>6658</v>
      </c>
    </row>
    <row r="648" spans="1:2">
      <c r="A648" s="217">
        <v>205274</v>
      </c>
      <c r="B648" s="215" t="s">
        <v>7242</v>
      </c>
    </row>
    <row r="649" spans="1:2">
      <c r="A649" s="217">
        <v>205275</v>
      </c>
      <c r="B649" s="215" t="s">
        <v>6659</v>
      </c>
    </row>
    <row r="650" spans="1:2">
      <c r="A650" s="217">
        <v>205276</v>
      </c>
      <c r="B650" s="215" t="s">
        <v>6660</v>
      </c>
    </row>
    <row r="651" spans="1:2">
      <c r="A651" s="217">
        <v>205277</v>
      </c>
      <c r="B651" s="215" t="s">
        <v>7243</v>
      </c>
    </row>
    <row r="652" spans="1:2">
      <c r="A652" s="217">
        <v>205278</v>
      </c>
      <c r="B652" s="215" t="s">
        <v>6661</v>
      </c>
    </row>
    <row r="653" spans="1:2">
      <c r="A653" s="217">
        <v>205279</v>
      </c>
      <c r="B653" s="215" t="s">
        <v>6662</v>
      </c>
    </row>
    <row r="654" spans="1:2">
      <c r="A654" s="217">
        <v>205280</v>
      </c>
      <c r="B654" s="215" t="s">
        <v>6663</v>
      </c>
    </row>
    <row r="655" spans="1:2">
      <c r="A655" s="217">
        <v>205281</v>
      </c>
      <c r="B655" s="215" t="s">
        <v>6664</v>
      </c>
    </row>
    <row r="656" spans="1:2">
      <c r="A656" s="217">
        <v>205282</v>
      </c>
      <c r="B656" s="215" t="s">
        <v>7104</v>
      </c>
    </row>
    <row r="657" spans="1:2">
      <c r="A657" s="217">
        <v>205283</v>
      </c>
      <c r="B657" s="215" t="s">
        <v>7105</v>
      </c>
    </row>
    <row r="658" spans="1:2">
      <c r="A658" s="217">
        <v>205284</v>
      </c>
      <c r="B658" s="215" t="s">
        <v>6665</v>
      </c>
    </row>
    <row r="659" spans="1:2">
      <c r="A659" s="217">
        <v>205285</v>
      </c>
      <c r="B659" s="215" t="s">
        <v>7106</v>
      </c>
    </row>
    <row r="660" spans="1:2">
      <c r="A660" s="217">
        <v>205286</v>
      </c>
      <c r="B660" s="215" t="s">
        <v>7107</v>
      </c>
    </row>
    <row r="661" spans="1:2">
      <c r="A661" s="217">
        <v>205287</v>
      </c>
      <c r="B661" s="215" t="s">
        <v>7108</v>
      </c>
    </row>
    <row r="662" spans="1:2">
      <c r="A662" s="217">
        <v>205288</v>
      </c>
      <c r="B662" s="215" t="s">
        <v>7109</v>
      </c>
    </row>
    <row r="663" spans="1:2">
      <c r="A663" s="217">
        <v>205289</v>
      </c>
      <c r="B663" s="215" t="s">
        <v>6666</v>
      </c>
    </row>
    <row r="664" spans="1:2">
      <c r="A664" s="217">
        <v>205290</v>
      </c>
      <c r="B664" s="215" t="s">
        <v>7110</v>
      </c>
    </row>
    <row r="665" spans="1:2">
      <c r="A665" s="217">
        <v>205291</v>
      </c>
      <c r="B665" s="215" t="s">
        <v>7111</v>
      </c>
    </row>
    <row r="666" spans="1:2">
      <c r="A666" s="217">
        <v>205292</v>
      </c>
      <c r="B666" s="215" t="s">
        <v>7112</v>
      </c>
    </row>
    <row r="667" spans="1:2">
      <c r="A667" s="217">
        <v>205293</v>
      </c>
      <c r="B667" s="215" t="s">
        <v>7244</v>
      </c>
    </row>
    <row r="668" spans="1:2">
      <c r="A668" s="217">
        <v>205294</v>
      </c>
      <c r="B668" s="215" t="s">
        <v>7419</v>
      </c>
    </row>
    <row r="669" spans="1:2">
      <c r="A669" s="217">
        <v>205295</v>
      </c>
      <c r="B669" s="215" t="s">
        <v>7245</v>
      </c>
    </row>
    <row r="670" spans="1:2">
      <c r="A670" s="217">
        <v>205296</v>
      </c>
      <c r="B670" s="215" t="s">
        <v>7113</v>
      </c>
    </row>
    <row r="671" spans="1:2">
      <c r="A671" s="217">
        <v>205297</v>
      </c>
      <c r="B671" s="215" t="s">
        <v>7246</v>
      </c>
    </row>
    <row r="672" spans="1:2">
      <c r="A672" s="217">
        <v>205299</v>
      </c>
      <c r="B672" s="215" t="s">
        <v>7247</v>
      </c>
    </row>
    <row r="673" spans="1:2">
      <c r="A673" s="217">
        <v>205300</v>
      </c>
      <c r="B673" s="215" t="s">
        <v>7114</v>
      </c>
    </row>
    <row r="674" spans="1:2">
      <c r="A674" s="217">
        <v>205302</v>
      </c>
      <c r="B674" s="215" t="s">
        <v>7115</v>
      </c>
    </row>
    <row r="675" spans="1:2">
      <c r="A675" s="217">
        <v>205303</v>
      </c>
      <c r="B675" s="215" t="s">
        <v>7116</v>
      </c>
    </row>
    <row r="676" spans="1:2">
      <c r="A676" s="217">
        <v>205304</v>
      </c>
      <c r="B676" s="215" t="s">
        <v>7248</v>
      </c>
    </row>
    <row r="677" spans="1:2">
      <c r="A677" s="217">
        <v>205305</v>
      </c>
      <c r="B677" s="215" t="s">
        <v>7249</v>
      </c>
    </row>
    <row r="678" spans="1:2">
      <c r="A678" s="217">
        <v>205306</v>
      </c>
      <c r="B678" s="215" t="s">
        <v>7117</v>
      </c>
    </row>
    <row r="679" spans="1:2">
      <c r="A679" s="217">
        <v>205307</v>
      </c>
      <c r="B679" s="215" t="s">
        <v>7250</v>
      </c>
    </row>
    <row r="680" spans="1:2">
      <c r="A680" s="217">
        <v>205309</v>
      </c>
      <c r="B680" s="215" t="s">
        <v>7118</v>
      </c>
    </row>
    <row r="681" spans="1:2">
      <c r="A681" s="217">
        <v>205310</v>
      </c>
      <c r="B681" s="215" t="s">
        <v>7119</v>
      </c>
    </row>
    <row r="682" spans="1:2">
      <c r="A682" s="217">
        <v>205311</v>
      </c>
      <c r="B682" s="215" t="s">
        <v>7120</v>
      </c>
    </row>
    <row r="683" spans="1:2">
      <c r="A683" s="217">
        <v>205312</v>
      </c>
      <c r="B683" s="215" t="s">
        <v>7121</v>
      </c>
    </row>
    <row r="684" spans="1:2">
      <c r="A684" s="217">
        <v>205313</v>
      </c>
      <c r="B684" s="215" t="s">
        <v>7122</v>
      </c>
    </row>
    <row r="685" spans="1:2">
      <c r="A685" s="217">
        <v>205314</v>
      </c>
      <c r="B685" s="215" t="s">
        <v>7123</v>
      </c>
    </row>
    <row r="686" spans="1:2">
      <c r="A686" s="217">
        <v>205315</v>
      </c>
      <c r="B686" s="215" t="s">
        <v>7124</v>
      </c>
    </row>
    <row r="687" spans="1:2">
      <c r="A687" s="217">
        <v>205316</v>
      </c>
      <c r="B687" s="215" t="s">
        <v>7251</v>
      </c>
    </row>
    <row r="688" spans="1:2">
      <c r="A688" s="217">
        <v>205317</v>
      </c>
      <c r="B688" s="215" t="s">
        <v>7125</v>
      </c>
    </row>
    <row r="689" spans="1:2">
      <c r="A689" s="217">
        <v>205318</v>
      </c>
      <c r="B689" s="215" t="s">
        <v>7252</v>
      </c>
    </row>
    <row r="690" spans="1:2">
      <c r="A690" s="217">
        <v>205319</v>
      </c>
      <c r="B690" s="215" t="s">
        <v>7253</v>
      </c>
    </row>
    <row r="691" spans="1:2">
      <c r="A691" s="217">
        <v>205320</v>
      </c>
      <c r="B691" s="215" t="s">
        <v>7126</v>
      </c>
    </row>
    <row r="692" spans="1:2">
      <c r="A692" s="217">
        <v>205321</v>
      </c>
      <c r="B692" s="215" t="s">
        <v>7254</v>
      </c>
    </row>
    <row r="693" spans="1:2">
      <c r="A693" s="217">
        <v>205322</v>
      </c>
      <c r="B693" s="215" t="s">
        <v>7255</v>
      </c>
    </row>
    <row r="694" spans="1:2">
      <c r="A694" s="217">
        <v>205323</v>
      </c>
      <c r="B694" s="215" t="s">
        <v>7127</v>
      </c>
    </row>
    <row r="695" spans="1:2">
      <c r="A695" s="217">
        <v>205324</v>
      </c>
      <c r="B695" s="215" t="s">
        <v>7128</v>
      </c>
    </row>
    <row r="696" spans="1:2">
      <c r="A696" s="217">
        <v>205325</v>
      </c>
      <c r="B696" s="215" t="s">
        <v>7129</v>
      </c>
    </row>
    <row r="697" spans="1:2">
      <c r="A697" s="217">
        <v>205327</v>
      </c>
      <c r="B697" s="215" t="s">
        <v>7131</v>
      </c>
    </row>
    <row r="698" spans="1:2">
      <c r="A698" s="217">
        <v>205328</v>
      </c>
      <c r="B698" s="215" t="s">
        <v>7256</v>
      </c>
    </row>
    <row r="699" spans="1:2">
      <c r="A699" s="217">
        <v>205329</v>
      </c>
      <c r="B699" s="215" t="s">
        <v>7132</v>
      </c>
    </row>
    <row r="700" spans="1:2">
      <c r="A700" s="217">
        <v>205330</v>
      </c>
      <c r="B700" s="215" t="s">
        <v>7133</v>
      </c>
    </row>
    <row r="701" spans="1:2">
      <c r="A701" s="217">
        <v>205331</v>
      </c>
      <c r="B701" s="215" t="s">
        <v>7257</v>
      </c>
    </row>
    <row r="702" spans="1:2">
      <c r="A702" s="217">
        <v>205332</v>
      </c>
      <c r="B702" s="215" t="s">
        <v>7258</v>
      </c>
    </row>
    <row r="703" spans="1:2">
      <c r="A703" s="217">
        <v>205333</v>
      </c>
      <c r="B703" s="215" t="s">
        <v>7259</v>
      </c>
    </row>
    <row r="704" spans="1:2">
      <c r="A704" s="217">
        <v>205334</v>
      </c>
      <c r="B704" s="215" t="s">
        <v>7260</v>
      </c>
    </row>
    <row r="705" spans="1:2">
      <c r="A705" s="217">
        <v>205335</v>
      </c>
      <c r="B705" s="215" t="s">
        <v>7261</v>
      </c>
    </row>
    <row r="706" spans="1:2">
      <c r="A706" s="217">
        <v>205336</v>
      </c>
      <c r="B706" s="215" t="s">
        <v>7262</v>
      </c>
    </row>
    <row r="707" spans="1:2">
      <c r="A707" s="217">
        <v>205338</v>
      </c>
      <c r="B707" s="215" t="s">
        <v>7263</v>
      </c>
    </row>
    <row r="708" spans="1:2">
      <c r="A708" s="217">
        <v>205339</v>
      </c>
      <c r="B708" s="215" t="s">
        <v>7264</v>
      </c>
    </row>
    <row r="709" spans="1:2">
      <c r="A709" s="217">
        <v>205340</v>
      </c>
      <c r="B709" s="215" t="s">
        <v>7265</v>
      </c>
    </row>
    <row r="710" spans="1:2">
      <c r="A710" s="217">
        <v>205343</v>
      </c>
      <c r="B710" s="215" t="s">
        <v>7266</v>
      </c>
    </row>
    <row r="711" spans="1:2">
      <c r="A711" s="217">
        <v>205344</v>
      </c>
      <c r="B711" s="215" t="s">
        <v>7267</v>
      </c>
    </row>
    <row r="712" spans="1:2">
      <c r="A712" s="217">
        <v>205345</v>
      </c>
      <c r="B712" s="215" t="s">
        <v>7268</v>
      </c>
    </row>
    <row r="713" spans="1:2">
      <c r="A713" s="217">
        <v>205346</v>
      </c>
      <c r="B713" s="215" t="s">
        <v>7269</v>
      </c>
    </row>
    <row r="714" spans="1:2">
      <c r="A714" s="217">
        <v>205347</v>
      </c>
      <c r="B714" s="215" t="s">
        <v>7270</v>
      </c>
    </row>
    <row r="715" spans="1:2">
      <c r="A715" s="217">
        <v>205348</v>
      </c>
      <c r="B715" s="215" t="s">
        <v>7271</v>
      </c>
    </row>
    <row r="716" spans="1:2">
      <c r="A716" s="217">
        <v>205349</v>
      </c>
      <c r="B716" s="215" t="s">
        <v>7272</v>
      </c>
    </row>
    <row r="717" spans="1:2">
      <c r="A717" s="217">
        <v>205350</v>
      </c>
      <c r="B717" s="215" t="s">
        <v>7273</v>
      </c>
    </row>
    <row r="718" spans="1:2">
      <c r="A718" s="217">
        <v>205352</v>
      </c>
      <c r="B718" s="215" t="s">
        <v>7275</v>
      </c>
    </row>
    <row r="719" spans="1:2">
      <c r="A719" s="217">
        <v>205353</v>
      </c>
      <c r="B719" s="215" t="s">
        <v>7276</v>
      </c>
    </row>
    <row r="720" spans="1:2">
      <c r="A720" s="217">
        <v>205354</v>
      </c>
      <c r="B720" s="215" t="s">
        <v>7277</v>
      </c>
    </row>
    <row r="721" spans="1:2">
      <c r="A721" s="217">
        <v>205355</v>
      </c>
      <c r="B721" s="215" t="s">
        <v>7278</v>
      </c>
    </row>
    <row r="722" spans="1:2">
      <c r="A722" s="217">
        <v>205356</v>
      </c>
      <c r="B722" s="215" t="s">
        <v>7279</v>
      </c>
    </row>
    <row r="723" spans="1:2">
      <c r="A723" s="217">
        <v>205357</v>
      </c>
      <c r="B723" s="215" t="s">
        <v>7280</v>
      </c>
    </row>
    <row r="724" spans="1:2">
      <c r="A724" s="217">
        <v>205358</v>
      </c>
      <c r="B724" s="215" t="s">
        <v>7281</v>
      </c>
    </row>
    <row r="725" spans="1:2">
      <c r="A725" s="217">
        <v>205359</v>
      </c>
      <c r="B725" s="215" t="s">
        <v>7282</v>
      </c>
    </row>
    <row r="726" spans="1:2">
      <c r="A726" s="217">
        <v>205361</v>
      </c>
      <c r="B726" s="215" t="s">
        <v>7283</v>
      </c>
    </row>
    <row r="727" spans="1:2">
      <c r="A727" s="217">
        <v>205362</v>
      </c>
      <c r="B727" s="215" t="s">
        <v>7284</v>
      </c>
    </row>
    <row r="728" spans="1:2">
      <c r="A728" s="217">
        <v>205363</v>
      </c>
      <c r="B728" s="215" t="s">
        <v>7285</v>
      </c>
    </row>
    <row r="729" spans="1:2">
      <c r="A729" s="217">
        <v>205364</v>
      </c>
      <c r="B729" s="215" t="s">
        <v>7420</v>
      </c>
    </row>
    <row r="730" spans="1:2">
      <c r="A730" s="217">
        <v>205366</v>
      </c>
      <c r="B730" s="215" t="s">
        <v>7287</v>
      </c>
    </row>
    <row r="731" spans="1:2">
      <c r="A731" s="217">
        <v>205367</v>
      </c>
      <c r="B731" s="215" t="s">
        <v>7288</v>
      </c>
    </row>
    <row r="732" spans="1:2">
      <c r="A732" s="217">
        <v>205368</v>
      </c>
      <c r="B732" s="215" t="s">
        <v>7289</v>
      </c>
    </row>
    <row r="733" spans="1:2">
      <c r="A733" s="217">
        <v>205369</v>
      </c>
      <c r="B733" s="215" t="s">
        <v>5410</v>
      </c>
    </row>
    <row r="734" spans="1:2">
      <c r="A734" s="217">
        <v>205370</v>
      </c>
      <c r="B734" s="215" t="s">
        <v>7290</v>
      </c>
    </row>
    <row r="735" spans="1:2">
      <c r="A735" s="217">
        <v>205371</v>
      </c>
      <c r="B735" s="215" t="s">
        <v>7291</v>
      </c>
    </row>
    <row r="736" spans="1:2">
      <c r="A736" s="217">
        <v>205372</v>
      </c>
      <c r="B736" s="215" t="s">
        <v>7292</v>
      </c>
    </row>
    <row r="737" spans="1:2">
      <c r="A737" s="217">
        <v>205373</v>
      </c>
      <c r="B737" s="215" t="s">
        <v>7293</v>
      </c>
    </row>
    <row r="738" spans="1:2">
      <c r="A738" s="217">
        <v>205374</v>
      </c>
      <c r="B738" s="215" t="s">
        <v>7421</v>
      </c>
    </row>
    <row r="739" spans="1:2">
      <c r="A739" s="217">
        <v>205376</v>
      </c>
      <c r="B739" s="215" t="s">
        <v>5391</v>
      </c>
    </row>
    <row r="740" spans="1:2">
      <c r="A740" s="217">
        <v>205377</v>
      </c>
      <c r="B740" s="215" t="s">
        <v>7295</v>
      </c>
    </row>
    <row r="741" spans="1:2">
      <c r="A741" s="217">
        <v>205378</v>
      </c>
      <c r="B741" s="215" t="s">
        <v>7294</v>
      </c>
    </row>
    <row r="742" spans="1:2">
      <c r="A742" s="217">
        <v>205379</v>
      </c>
      <c r="B742" s="215" t="s">
        <v>7286</v>
      </c>
    </row>
    <row r="743" spans="1:2">
      <c r="A743" s="217">
        <v>205380</v>
      </c>
      <c r="B743" s="215" t="s">
        <v>7296</v>
      </c>
    </row>
    <row r="744" spans="1:2">
      <c r="A744" s="217">
        <v>205381</v>
      </c>
      <c r="B744" s="215" t="s">
        <v>7297</v>
      </c>
    </row>
    <row r="745" spans="1:2">
      <c r="A745" s="217">
        <v>205382</v>
      </c>
      <c r="B745" s="215" t="s">
        <v>7298</v>
      </c>
    </row>
    <row r="746" spans="1:2">
      <c r="A746" s="217">
        <v>205383</v>
      </c>
      <c r="B746" s="215" t="s">
        <v>7422</v>
      </c>
    </row>
    <row r="747" spans="1:2">
      <c r="A747" s="217">
        <v>205384</v>
      </c>
      <c r="B747" s="215" t="s">
        <v>7299</v>
      </c>
    </row>
    <row r="748" spans="1:2">
      <c r="A748" s="217">
        <v>205386</v>
      </c>
      <c r="B748" s="215" t="s">
        <v>7423</v>
      </c>
    </row>
    <row r="749" spans="1:2">
      <c r="A749" s="217">
        <v>205387</v>
      </c>
      <c r="B749" s="215" t="s">
        <v>7300</v>
      </c>
    </row>
    <row r="750" spans="1:2">
      <c r="A750" s="217">
        <v>205388</v>
      </c>
      <c r="B750" s="215" t="s">
        <v>7301</v>
      </c>
    </row>
    <row r="751" spans="1:2">
      <c r="A751" s="217">
        <v>205389</v>
      </c>
      <c r="B751" s="215" t="s">
        <v>7424</v>
      </c>
    </row>
    <row r="752" spans="1:2">
      <c r="A752" s="217">
        <v>205390</v>
      </c>
      <c r="B752" s="215" t="s">
        <v>7425</v>
      </c>
    </row>
    <row r="753" spans="1:2">
      <c r="A753" s="217">
        <v>205391</v>
      </c>
      <c r="B753" s="215" t="s">
        <v>7426</v>
      </c>
    </row>
    <row r="754" spans="1:2">
      <c r="A754" s="217">
        <v>205392</v>
      </c>
      <c r="B754" s="215" t="s">
        <v>7427</v>
      </c>
    </row>
    <row r="755" spans="1:2">
      <c r="A755" s="217">
        <v>205393</v>
      </c>
      <c r="B755" s="215" t="s">
        <v>7428</v>
      </c>
    </row>
    <row r="756" spans="1:2">
      <c r="A756" s="217">
        <v>205394</v>
      </c>
      <c r="B756" s="215" t="s">
        <v>7429</v>
      </c>
    </row>
    <row r="757" spans="1:2">
      <c r="A757" s="217">
        <v>205396</v>
      </c>
      <c r="B757" s="215" t="s">
        <v>7430</v>
      </c>
    </row>
    <row r="758" spans="1:2">
      <c r="A758" s="217">
        <v>205397</v>
      </c>
      <c r="B758" s="215" t="s">
        <v>7431</v>
      </c>
    </row>
    <row r="759" spans="1:2">
      <c r="A759" s="217">
        <v>205398</v>
      </c>
      <c r="B759" s="215" t="s">
        <v>7432</v>
      </c>
    </row>
    <row r="760" spans="1:2">
      <c r="A760" s="217">
        <v>205399</v>
      </c>
      <c r="B760" s="215" t="s">
        <v>7433</v>
      </c>
    </row>
    <row r="761" spans="1:2">
      <c r="A761" s="217">
        <v>205400</v>
      </c>
      <c r="B761" s="215" t="s">
        <v>7434</v>
      </c>
    </row>
    <row r="762" spans="1:2">
      <c r="A762" s="217">
        <v>205401</v>
      </c>
      <c r="B762" s="215" t="s">
        <v>7435</v>
      </c>
    </row>
    <row r="763" spans="1:2">
      <c r="A763" s="217">
        <v>205402</v>
      </c>
      <c r="B763" s="215" t="s">
        <v>7436</v>
      </c>
    </row>
    <row r="764" spans="1:2">
      <c r="A764" s="217">
        <v>205404</v>
      </c>
      <c r="B764" s="215" t="s">
        <v>7437</v>
      </c>
    </row>
    <row r="765" spans="1:2">
      <c r="A765" s="217">
        <v>205405</v>
      </c>
      <c r="B765" s="215" t="s">
        <v>7438</v>
      </c>
    </row>
    <row r="766" spans="1:2">
      <c r="A766" s="217">
        <v>205407</v>
      </c>
      <c r="B766" s="215" t="s">
        <v>7439</v>
      </c>
    </row>
    <row r="767" spans="1:2">
      <c r="A767" s="217">
        <v>205409</v>
      </c>
      <c r="B767" s="215" t="s">
        <v>7440</v>
      </c>
    </row>
    <row r="768" spans="1:2">
      <c r="A768" s="217">
        <v>205410</v>
      </c>
      <c r="B768" s="215" t="s">
        <v>7441</v>
      </c>
    </row>
    <row r="769" spans="1:2">
      <c r="A769" s="217">
        <v>205411</v>
      </c>
      <c r="B769" s="215" t="s">
        <v>7442</v>
      </c>
    </row>
    <row r="770" spans="1:2">
      <c r="A770" s="217">
        <v>205412</v>
      </c>
      <c r="B770" s="215" t="s">
        <v>7443</v>
      </c>
    </row>
    <row r="771" spans="1:2">
      <c r="A771" s="217">
        <v>205414</v>
      </c>
      <c r="B771" s="215" t="s">
        <v>7444</v>
      </c>
    </row>
    <row r="772" spans="1:2">
      <c r="A772" s="217">
        <v>205415</v>
      </c>
      <c r="B772" s="215" t="s">
        <v>7445</v>
      </c>
    </row>
    <row r="773" spans="1:2">
      <c r="A773" s="217">
        <v>205416</v>
      </c>
      <c r="B773" s="215" t="s">
        <v>7446</v>
      </c>
    </row>
    <row r="774" spans="1:2">
      <c r="A774" s="217">
        <v>205417</v>
      </c>
      <c r="B774" s="215" t="s">
        <v>7447</v>
      </c>
    </row>
    <row r="775" spans="1:2">
      <c r="A775" s="217">
        <v>205418</v>
      </c>
      <c r="B775" s="215" t="s">
        <v>7448</v>
      </c>
    </row>
    <row r="776" spans="1:2">
      <c r="A776" s="217">
        <v>205419</v>
      </c>
      <c r="B776" s="215" t="s">
        <v>7449</v>
      </c>
    </row>
    <row r="777" spans="1:2">
      <c r="A777" s="217">
        <v>205420</v>
      </c>
      <c r="B777" s="215" t="s">
        <v>7450</v>
      </c>
    </row>
    <row r="778" spans="1:2">
      <c r="A778" s="217">
        <v>205421</v>
      </c>
      <c r="B778" s="215" t="s">
        <v>7451</v>
      </c>
    </row>
    <row r="779" spans="1:2">
      <c r="A779" s="217">
        <v>205422</v>
      </c>
      <c r="B779" s="215" t="s">
        <v>7452</v>
      </c>
    </row>
    <row r="780" spans="1:2">
      <c r="A780" s="217">
        <v>205424</v>
      </c>
      <c r="B780" s="215" t="s">
        <v>7453</v>
      </c>
    </row>
    <row r="781" spans="1:2">
      <c r="A781" s="217">
        <v>205425</v>
      </c>
      <c r="B781" s="215" t="s">
        <v>7454</v>
      </c>
    </row>
    <row r="782" spans="1:2">
      <c r="A782" s="217">
        <v>205426</v>
      </c>
      <c r="B782" s="215" t="s">
        <v>7455</v>
      </c>
    </row>
    <row r="783" spans="1:2">
      <c r="A783" s="217">
        <v>205427</v>
      </c>
      <c r="B783" s="215" t="s">
        <v>7456</v>
      </c>
    </row>
    <row r="784" spans="1:2">
      <c r="A784" s="217">
        <v>205428</v>
      </c>
      <c r="B784" s="215" t="s">
        <v>7457</v>
      </c>
    </row>
    <row r="785" spans="1:2">
      <c r="A785" s="217">
        <v>205429</v>
      </c>
      <c r="B785" s="215" t="s">
        <v>7458</v>
      </c>
    </row>
    <row r="786" spans="1:2">
      <c r="A786" s="217">
        <v>205430</v>
      </c>
      <c r="B786" s="215" t="s">
        <v>7459</v>
      </c>
    </row>
    <row r="787" spans="1:2">
      <c r="A787" s="217">
        <v>205431</v>
      </c>
      <c r="B787" s="215" t="s">
        <v>7460</v>
      </c>
    </row>
    <row r="788" spans="1:2">
      <c r="A788" s="217">
        <v>205432</v>
      </c>
      <c r="B788" s="215" t="s">
        <v>7461</v>
      </c>
    </row>
    <row r="789" spans="1:2">
      <c r="A789" s="217">
        <v>205433</v>
      </c>
      <c r="B789" s="215" t="s">
        <v>7462</v>
      </c>
    </row>
    <row r="790" spans="1:2">
      <c r="A790" s="217">
        <v>205434</v>
      </c>
      <c r="B790" s="215" t="s">
        <v>7463</v>
      </c>
    </row>
    <row r="791" spans="1:2">
      <c r="A791" s="217">
        <v>205436</v>
      </c>
      <c r="B791" s="215" t="s">
        <v>7464</v>
      </c>
    </row>
    <row r="792" spans="1:2">
      <c r="A792" s="217">
        <v>205437</v>
      </c>
      <c r="B792" s="215" t="s">
        <v>7465</v>
      </c>
    </row>
    <row r="793" spans="1:2">
      <c r="A793" s="217">
        <v>205438</v>
      </c>
      <c r="B793" s="215" t="s">
        <v>7466</v>
      </c>
    </row>
    <row r="794" spans="1:2">
      <c r="A794" s="217">
        <v>205439</v>
      </c>
      <c r="B794" s="215" t="s">
        <v>7467</v>
      </c>
    </row>
    <row r="795" spans="1:2">
      <c r="A795" s="217">
        <v>205441</v>
      </c>
      <c r="B795" s="215" t="s">
        <v>7468</v>
      </c>
    </row>
    <row r="796" spans="1:2">
      <c r="A796" s="217">
        <v>205442</v>
      </c>
      <c r="B796" s="215" t="s">
        <v>7469</v>
      </c>
    </row>
    <row r="797" spans="1:2">
      <c r="A797" s="217">
        <v>205443</v>
      </c>
      <c r="B797" s="215" t="s">
        <v>7470</v>
      </c>
    </row>
    <row r="798" spans="1:2">
      <c r="A798" s="217">
        <v>205444</v>
      </c>
      <c r="B798" s="215" t="s">
        <v>7471</v>
      </c>
    </row>
    <row r="799" spans="1:2">
      <c r="A799" s="217">
        <v>205445</v>
      </c>
      <c r="B799" s="215" t="s">
        <v>7472</v>
      </c>
    </row>
    <row r="800" spans="1:2">
      <c r="A800" s="217">
        <v>205446</v>
      </c>
      <c r="B800" s="215" t="s">
        <v>7473</v>
      </c>
    </row>
    <row r="801" spans="1:2">
      <c r="A801" s="217">
        <v>205447</v>
      </c>
      <c r="B801" s="215" t="s">
        <v>7474</v>
      </c>
    </row>
    <row r="802" spans="1:2">
      <c r="A802" s="217">
        <v>205448</v>
      </c>
      <c r="B802" s="215" t="s">
        <v>7475</v>
      </c>
    </row>
    <row r="803" spans="1:2">
      <c r="A803" s="217">
        <v>205449</v>
      </c>
      <c r="B803" s="215" t="s">
        <v>7476</v>
      </c>
    </row>
    <row r="804" spans="1:2">
      <c r="A804" s="217">
        <v>205450</v>
      </c>
      <c r="B804" s="215" t="s">
        <v>7477</v>
      </c>
    </row>
    <row r="805" spans="1:2">
      <c r="A805" s="217">
        <v>205451</v>
      </c>
      <c r="B805" s="215" t="s">
        <v>5758</v>
      </c>
    </row>
    <row r="806" spans="1:2">
      <c r="A806" s="217">
        <v>205452</v>
      </c>
      <c r="B806" s="215" t="s">
        <v>7478</v>
      </c>
    </row>
    <row r="807" spans="1:2">
      <c r="A807" s="217">
        <v>205453</v>
      </c>
      <c r="B807" s="215" t="s">
        <v>7479</v>
      </c>
    </row>
    <row r="808" spans="1:2">
      <c r="A808" s="217">
        <v>205454</v>
      </c>
      <c r="B808" s="215" t="s">
        <v>7480</v>
      </c>
    </row>
    <row r="809" spans="1:2">
      <c r="A809" s="217">
        <v>205455</v>
      </c>
      <c r="B809" s="215" t="s">
        <v>7130</v>
      </c>
    </row>
    <row r="810" spans="1:2">
      <c r="A810" s="217">
        <v>205456</v>
      </c>
      <c r="B810" s="215" t="s">
        <v>7481</v>
      </c>
    </row>
    <row r="811" spans="1:2">
      <c r="A811" s="217">
        <v>205457</v>
      </c>
      <c r="B811" s="215" t="s">
        <v>7482</v>
      </c>
    </row>
    <row r="812" spans="1:2">
      <c r="A812" s="217">
        <v>205458</v>
      </c>
      <c r="B812" s="215" t="s">
        <v>7483</v>
      </c>
    </row>
    <row r="813" spans="1:2">
      <c r="A813" s="217">
        <v>205459</v>
      </c>
      <c r="B813" s="215" t="s">
        <v>7484</v>
      </c>
    </row>
    <row r="814" spans="1:2">
      <c r="A814" s="217">
        <v>205460</v>
      </c>
      <c r="B814" s="215" t="s">
        <v>7485</v>
      </c>
    </row>
    <row r="815" spans="1:2">
      <c r="A815" s="217">
        <v>205461</v>
      </c>
      <c r="B815" s="215" t="s">
        <v>7486</v>
      </c>
    </row>
    <row r="816" spans="1:2">
      <c r="A816" s="217">
        <v>205462</v>
      </c>
      <c r="B816" s="215" t="s">
        <v>7487</v>
      </c>
    </row>
    <row r="817" spans="1:2">
      <c r="A817" s="217">
        <v>205463</v>
      </c>
      <c r="B817" s="215" t="s">
        <v>7488</v>
      </c>
    </row>
    <row r="818" spans="1:2">
      <c r="A818" s="217">
        <v>205464</v>
      </c>
      <c r="B818" s="215" t="s">
        <v>7489</v>
      </c>
    </row>
    <row r="819" spans="1:2">
      <c r="A819" s="217">
        <v>205465</v>
      </c>
      <c r="B819" s="215" t="s">
        <v>7490</v>
      </c>
    </row>
    <row r="820" spans="1:2">
      <c r="A820" s="217">
        <v>205466</v>
      </c>
      <c r="B820" s="215" t="s">
        <v>7491</v>
      </c>
    </row>
    <row r="821" spans="1:2">
      <c r="A821" s="217">
        <v>205467</v>
      </c>
      <c r="B821" s="215" t="s">
        <v>7492</v>
      </c>
    </row>
    <row r="822" spans="1:2">
      <c r="A822" s="217">
        <v>205469</v>
      </c>
      <c r="B822" s="215" t="s">
        <v>7493</v>
      </c>
    </row>
    <row r="823" spans="1:2">
      <c r="A823" s="217">
        <v>205470</v>
      </c>
      <c r="B823" s="215" t="s">
        <v>7494</v>
      </c>
    </row>
    <row r="824" spans="1:2">
      <c r="A824" s="217">
        <v>205471</v>
      </c>
      <c r="B824" s="215" t="s">
        <v>7274</v>
      </c>
    </row>
    <row r="825" spans="1:2">
      <c r="A825" s="217">
        <v>205472</v>
      </c>
      <c r="B825" s="215" t="s">
        <v>7495</v>
      </c>
    </row>
    <row r="826" spans="1:2">
      <c r="A826" s="217">
        <v>205473</v>
      </c>
      <c r="B826" s="215" t="s">
        <v>7496</v>
      </c>
    </row>
    <row r="827" spans="1:2">
      <c r="A827" s="217">
        <v>205474</v>
      </c>
      <c r="B827" s="215" t="s">
        <v>7497</v>
      </c>
    </row>
    <row r="828" spans="1:2">
      <c r="A828" s="217">
        <v>205475</v>
      </c>
      <c r="B828" s="215" t="s">
        <v>7498</v>
      </c>
    </row>
    <row r="829" spans="1:2">
      <c r="A829" s="217">
        <v>205476</v>
      </c>
      <c r="B829" s="215" t="s">
        <v>7499</v>
      </c>
    </row>
    <row r="830" spans="1:2">
      <c r="A830" s="217">
        <v>205477</v>
      </c>
      <c r="B830" s="215" t="s">
        <v>7500</v>
      </c>
    </row>
    <row r="831" spans="1:2">
      <c r="A831" s="217">
        <v>205478</v>
      </c>
      <c r="B831" s="215" t="s">
        <v>7501</v>
      </c>
    </row>
    <row r="832" spans="1:2">
      <c r="A832" s="217">
        <v>205479</v>
      </c>
      <c r="B832" s="215" t="s">
        <v>7502</v>
      </c>
    </row>
    <row r="833" spans="1:2">
      <c r="A833" s="217">
        <v>205480</v>
      </c>
      <c r="B833" s="215" t="s">
        <v>7503</v>
      </c>
    </row>
    <row r="834" spans="1:2">
      <c r="A834" s="217">
        <v>205483</v>
      </c>
      <c r="B834" s="215" t="s">
        <v>7504</v>
      </c>
    </row>
    <row r="835" spans="1:2">
      <c r="A835" s="217">
        <v>205484</v>
      </c>
      <c r="B835" s="215" t="s">
        <v>7505</v>
      </c>
    </row>
    <row r="836" spans="1:2">
      <c r="A836" s="217">
        <v>205485</v>
      </c>
      <c r="B836" s="215" t="s">
        <v>7506</v>
      </c>
    </row>
    <row r="837" spans="1:2">
      <c r="A837" s="217">
        <v>205486</v>
      </c>
      <c r="B837" s="215" t="s">
        <v>7507</v>
      </c>
    </row>
    <row r="838" spans="1:2">
      <c r="A838" s="217">
        <v>205487</v>
      </c>
      <c r="B838" s="215" t="s">
        <v>7508</v>
      </c>
    </row>
    <row r="839" spans="1:2">
      <c r="A839" s="217">
        <v>205488</v>
      </c>
      <c r="B839" s="215" t="s">
        <v>7509</v>
      </c>
    </row>
    <row r="840" spans="1:2">
      <c r="A840" s="217">
        <v>205489</v>
      </c>
      <c r="B840" s="215" t="s">
        <v>7510</v>
      </c>
    </row>
    <row r="841" spans="1:2">
      <c r="A841" s="217">
        <v>205491</v>
      </c>
      <c r="B841" s="215" t="s">
        <v>7511</v>
      </c>
    </row>
    <row r="842" spans="1:2">
      <c r="A842" s="217">
        <v>205492</v>
      </c>
      <c r="B842" s="215" t="s">
        <v>7512</v>
      </c>
    </row>
    <row r="843" spans="1:2">
      <c r="A843" s="217">
        <v>205493</v>
      </c>
      <c r="B843" s="215" t="s">
        <v>7513</v>
      </c>
    </row>
    <row r="844" spans="1:2">
      <c r="A844" s="217">
        <v>205494</v>
      </c>
      <c r="B844" s="215" t="s">
        <v>7514</v>
      </c>
    </row>
    <row r="845" spans="1:2">
      <c r="A845" s="217">
        <v>205495</v>
      </c>
      <c r="B845" s="215" t="s">
        <v>7515</v>
      </c>
    </row>
    <row r="846" spans="1:2">
      <c r="A846" s="217">
        <v>205496</v>
      </c>
      <c r="B846" s="215" t="s">
        <v>7516</v>
      </c>
    </row>
    <row r="847" spans="1:2">
      <c r="A847" s="217">
        <v>205497</v>
      </c>
      <c r="B847" s="215" t="s">
        <v>7517</v>
      </c>
    </row>
    <row r="848" spans="1:2">
      <c r="A848" s="217">
        <v>205498</v>
      </c>
      <c r="B848" s="215" t="s">
        <v>7518</v>
      </c>
    </row>
    <row r="849" spans="1:2">
      <c r="A849" s="217">
        <v>205499</v>
      </c>
      <c r="B849" s="215" t="s">
        <v>7519</v>
      </c>
    </row>
    <row r="850" spans="1:2">
      <c r="A850" s="217">
        <v>205501</v>
      </c>
      <c r="B850" s="215" t="s">
        <v>7520</v>
      </c>
    </row>
    <row r="851" spans="1:2">
      <c r="A851" s="217">
        <v>205502</v>
      </c>
      <c r="B851" s="215" t="s">
        <v>7521</v>
      </c>
    </row>
    <row r="852" spans="1:2">
      <c r="A852" s="217">
        <v>205503</v>
      </c>
      <c r="B852" s="215" t="s">
        <v>7522</v>
      </c>
    </row>
    <row r="853" spans="1:2">
      <c r="A853" s="217">
        <v>205504</v>
      </c>
      <c r="B853" s="215" t="s">
        <v>7523</v>
      </c>
    </row>
    <row r="854" spans="1:2">
      <c r="A854" s="217">
        <v>205505</v>
      </c>
      <c r="B854" s="215" t="s">
        <v>7524</v>
      </c>
    </row>
    <row r="855" spans="1:2">
      <c r="A855" s="217">
        <v>205506</v>
      </c>
      <c r="B855" s="215" t="s">
        <v>7525</v>
      </c>
    </row>
    <row r="856" spans="1:2">
      <c r="A856" s="217">
        <v>205507</v>
      </c>
      <c r="B856" s="215" t="s">
        <v>7526</v>
      </c>
    </row>
    <row r="857" spans="1:2">
      <c r="A857" s="217">
        <v>205508</v>
      </c>
      <c r="B857" s="215" t="s">
        <v>7527</v>
      </c>
    </row>
    <row r="858" spans="1:2">
      <c r="A858" s="217">
        <v>205509</v>
      </c>
      <c r="B858" s="215" t="s">
        <v>7528</v>
      </c>
    </row>
    <row r="859" spans="1:2">
      <c r="A859" s="217">
        <v>205510</v>
      </c>
      <c r="B859" s="215" t="s">
        <v>7529</v>
      </c>
    </row>
    <row r="860" spans="1:2">
      <c r="A860" s="217">
        <v>205511</v>
      </c>
      <c r="B860" s="215" t="s">
        <v>7530</v>
      </c>
    </row>
    <row r="861" spans="1:2">
      <c r="A861" s="217">
        <v>205512</v>
      </c>
      <c r="B861" s="215" t="s">
        <v>7531</v>
      </c>
    </row>
    <row r="862" spans="1:2">
      <c r="A862" s="217">
        <v>205513</v>
      </c>
      <c r="B862" s="215" t="s">
        <v>7532</v>
      </c>
    </row>
    <row r="863" spans="1:2">
      <c r="A863" s="217">
        <v>205514</v>
      </c>
      <c r="B863" s="215" t="s">
        <v>7533</v>
      </c>
    </row>
    <row r="864" spans="1:2">
      <c r="A864" s="217">
        <v>205515</v>
      </c>
      <c r="B864" s="215" t="s">
        <v>7534</v>
      </c>
    </row>
    <row r="865" spans="1:2">
      <c r="A865" s="217">
        <v>205516</v>
      </c>
      <c r="B865" s="215" t="s">
        <v>7535</v>
      </c>
    </row>
    <row r="866" spans="1:2">
      <c r="A866" s="217">
        <v>205517</v>
      </c>
      <c r="B866" s="215" t="s">
        <v>7536</v>
      </c>
    </row>
    <row r="867" spans="1:2">
      <c r="A867" s="217">
        <v>205518</v>
      </c>
      <c r="B867" s="215" t="s">
        <v>7537</v>
      </c>
    </row>
    <row r="868" spans="1:2">
      <c r="A868" s="217">
        <v>205519</v>
      </c>
      <c r="B868" s="215" t="s">
        <v>7538</v>
      </c>
    </row>
    <row r="869" spans="1:2">
      <c r="A869" s="217">
        <v>205520</v>
      </c>
      <c r="B869" s="215" t="s">
        <v>7539</v>
      </c>
    </row>
    <row r="870" spans="1:2">
      <c r="A870" s="217">
        <v>205521</v>
      </c>
      <c r="B870" s="215" t="s">
        <v>7540</v>
      </c>
    </row>
    <row r="871" spans="1:2">
      <c r="A871" s="217">
        <v>205522</v>
      </c>
      <c r="B871" s="215" t="s">
        <v>7541</v>
      </c>
    </row>
    <row r="872" spans="1:2">
      <c r="A872" s="217">
        <v>205523</v>
      </c>
      <c r="B872" s="215" t="s">
        <v>7542</v>
      </c>
    </row>
    <row r="873" spans="1:2">
      <c r="A873" s="217">
        <v>205526</v>
      </c>
      <c r="B873" s="215" t="s">
        <v>7543</v>
      </c>
    </row>
    <row r="874" spans="1:2">
      <c r="A874" s="217">
        <v>205527</v>
      </c>
      <c r="B874" s="215" t="s">
        <v>7544</v>
      </c>
    </row>
    <row r="875" spans="1:2">
      <c r="A875" s="217">
        <v>205528</v>
      </c>
      <c r="B875" s="215" t="s">
        <v>7545</v>
      </c>
    </row>
    <row r="876" spans="1:2">
      <c r="A876" s="217">
        <v>205529</v>
      </c>
      <c r="B876" s="215" t="s">
        <v>7546</v>
      </c>
    </row>
    <row r="877" spans="1:2">
      <c r="A877" s="217">
        <v>205530</v>
      </c>
      <c r="B877" s="215" t="s">
        <v>7547</v>
      </c>
    </row>
    <row r="878" spans="1:2">
      <c r="A878" s="217">
        <v>205531</v>
      </c>
      <c r="B878" s="215" t="s">
        <v>7548</v>
      </c>
    </row>
    <row r="879" spans="1:2">
      <c r="A879" s="217">
        <v>205534</v>
      </c>
      <c r="B879" s="215" t="s">
        <v>7549</v>
      </c>
    </row>
    <row r="880" spans="1:2">
      <c r="A880" s="217">
        <v>205535</v>
      </c>
      <c r="B880" s="215" t="s">
        <v>7550</v>
      </c>
    </row>
    <row r="881" spans="1:2">
      <c r="A881" s="217">
        <v>205537</v>
      </c>
      <c r="B881" s="215" t="s">
        <v>7551</v>
      </c>
    </row>
    <row r="882" spans="1:2">
      <c r="A882" s="217">
        <v>205538</v>
      </c>
      <c r="B882" s="215" t="s">
        <v>7552</v>
      </c>
    </row>
    <row r="883" spans="1:2">
      <c r="A883" s="217">
        <v>205545</v>
      </c>
      <c r="B883" s="215" t="s">
        <v>7553</v>
      </c>
    </row>
    <row r="884" spans="1:2">
      <c r="A884" s="217">
        <v>209676</v>
      </c>
      <c r="B884" s="215" t="s">
        <v>7554</v>
      </c>
    </row>
    <row r="885" spans="1:2">
      <c r="A885" s="217">
        <v>209677</v>
      </c>
      <c r="B885" s="215" t="s">
        <v>7555</v>
      </c>
    </row>
    <row r="886" spans="1:2">
      <c r="A886" s="217">
        <v>209678</v>
      </c>
      <c r="B886" s="215" t="s">
        <v>7556</v>
      </c>
    </row>
    <row r="887" spans="1:2">
      <c r="A887" s="217">
        <v>209679</v>
      </c>
      <c r="B887" s="215" t="s">
        <v>7557</v>
      </c>
    </row>
    <row r="888" spans="1:2">
      <c r="A888" s="217">
        <v>209680</v>
      </c>
      <c r="B888" s="215" t="s">
        <v>6130</v>
      </c>
    </row>
    <row r="889" spans="1:2">
      <c r="A889" s="217">
        <v>209681</v>
      </c>
      <c r="B889" s="215" t="s">
        <v>6131</v>
      </c>
    </row>
    <row r="890" spans="1:2">
      <c r="A890" s="217">
        <v>209696</v>
      </c>
      <c r="B890" s="215" t="s">
        <v>5096</v>
      </c>
    </row>
    <row r="891" spans="1:2">
      <c r="A891" s="217">
        <v>209999</v>
      </c>
      <c r="B891" s="215" t="s">
        <v>2308</v>
      </c>
    </row>
    <row r="892" spans="1:2">
      <c r="A892" s="217">
        <v>215015</v>
      </c>
      <c r="B892" s="215" t="s">
        <v>5332</v>
      </c>
    </row>
    <row r="893" spans="1:2">
      <c r="A893" s="217">
        <v>215016</v>
      </c>
      <c r="B893" s="215" t="s">
        <v>5333</v>
      </c>
    </row>
    <row r="894" spans="1:2">
      <c r="A894" s="217">
        <v>215017</v>
      </c>
      <c r="B894" s="215" t="s">
        <v>5334</v>
      </c>
    </row>
    <row r="895" spans="1:2">
      <c r="A895" s="217">
        <v>215018</v>
      </c>
      <c r="B895" s="215" t="s">
        <v>5458</v>
      </c>
    </row>
    <row r="896" spans="1:2">
      <c r="A896" s="217">
        <v>215019</v>
      </c>
      <c r="B896" s="215" t="s">
        <v>5459</v>
      </c>
    </row>
    <row r="897" spans="1:2">
      <c r="A897" s="217">
        <v>215020</v>
      </c>
      <c r="B897" s="215" t="s">
        <v>5460</v>
      </c>
    </row>
    <row r="898" spans="1:2">
      <c r="A898" s="217">
        <v>215022</v>
      </c>
      <c r="B898" s="215" t="s">
        <v>5461</v>
      </c>
    </row>
    <row r="899" spans="1:2">
      <c r="A899" s="217">
        <v>215024</v>
      </c>
      <c r="B899" s="215" t="s">
        <v>5462</v>
      </c>
    </row>
    <row r="900" spans="1:2">
      <c r="A900" s="217">
        <v>215029</v>
      </c>
      <c r="B900" s="215" t="s">
        <v>5463</v>
      </c>
    </row>
    <row r="901" spans="1:2">
      <c r="A901" s="217">
        <v>215030</v>
      </c>
      <c r="B901" s="215" t="s">
        <v>5464</v>
      </c>
    </row>
    <row r="902" spans="1:2">
      <c r="A902" s="217">
        <v>215031</v>
      </c>
      <c r="B902" s="215" t="s">
        <v>5819</v>
      </c>
    </row>
    <row r="903" spans="1:2">
      <c r="A903" s="217">
        <v>215032</v>
      </c>
      <c r="B903" s="215" t="s">
        <v>5820</v>
      </c>
    </row>
    <row r="904" spans="1:2">
      <c r="A904" s="217">
        <v>215033</v>
      </c>
      <c r="B904" s="215" t="s">
        <v>5821</v>
      </c>
    </row>
    <row r="905" spans="1:2">
      <c r="A905" s="217">
        <v>215034</v>
      </c>
      <c r="B905" s="215" t="s">
        <v>5822</v>
      </c>
    </row>
    <row r="906" spans="1:2">
      <c r="A906" s="217">
        <v>215035</v>
      </c>
      <c r="B906" s="215" t="s">
        <v>5823</v>
      </c>
    </row>
    <row r="907" spans="1:2">
      <c r="A907" s="217">
        <v>215036</v>
      </c>
      <c r="B907" s="215" t="s">
        <v>5824</v>
      </c>
    </row>
    <row r="908" spans="1:2">
      <c r="A908" s="217">
        <v>215037</v>
      </c>
      <c r="B908" s="215" t="s">
        <v>5825</v>
      </c>
    </row>
    <row r="909" spans="1:2">
      <c r="A909" s="217">
        <v>215038</v>
      </c>
      <c r="B909" s="215" t="s">
        <v>5826</v>
      </c>
    </row>
    <row r="910" spans="1:2">
      <c r="A910" s="217">
        <v>215039</v>
      </c>
      <c r="B910" s="215" t="s">
        <v>5827</v>
      </c>
    </row>
    <row r="911" spans="1:2">
      <c r="A911" s="217">
        <v>215040</v>
      </c>
      <c r="B911" s="215" t="s">
        <v>5828</v>
      </c>
    </row>
    <row r="912" spans="1:2">
      <c r="A912" s="217">
        <v>215041</v>
      </c>
      <c r="B912" s="215" t="s">
        <v>5829</v>
      </c>
    </row>
    <row r="913" spans="1:2">
      <c r="A913" s="217">
        <v>215042</v>
      </c>
      <c r="B913" s="215" t="s">
        <v>6132</v>
      </c>
    </row>
    <row r="914" spans="1:2">
      <c r="A914" s="217">
        <v>215043</v>
      </c>
      <c r="B914" s="215" t="s">
        <v>6133</v>
      </c>
    </row>
    <row r="915" spans="1:2">
      <c r="A915" s="217">
        <v>215044</v>
      </c>
      <c r="B915" s="215" t="s">
        <v>6134</v>
      </c>
    </row>
    <row r="916" spans="1:2">
      <c r="A916" s="217">
        <v>215045</v>
      </c>
      <c r="B916" s="215" t="s">
        <v>6135</v>
      </c>
    </row>
    <row r="917" spans="1:2">
      <c r="A917" s="217">
        <v>215047</v>
      </c>
      <c r="B917" s="215" t="s">
        <v>6136</v>
      </c>
    </row>
    <row r="918" spans="1:2">
      <c r="A918" s="217">
        <v>215048</v>
      </c>
      <c r="B918" s="215" t="s">
        <v>6137</v>
      </c>
    </row>
    <row r="919" spans="1:2">
      <c r="A919" s="217">
        <v>215051</v>
      </c>
      <c r="B919" s="215" t="s">
        <v>6138</v>
      </c>
    </row>
    <row r="920" spans="1:2">
      <c r="A920" s="217">
        <v>215052</v>
      </c>
      <c r="B920" s="215" t="s">
        <v>6139</v>
      </c>
    </row>
    <row r="921" spans="1:2">
      <c r="A921" s="217">
        <v>215053</v>
      </c>
      <c r="B921" s="215" t="s">
        <v>6140</v>
      </c>
    </row>
    <row r="922" spans="1:2">
      <c r="A922" s="217">
        <v>215054</v>
      </c>
      <c r="B922" s="215" t="s">
        <v>6141</v>
      </c>
    </row>
    <row r="923" spans="1:2">
      <c r="A923" s="217">
        <v>215055</v>
      </c>
      <c r="B923" s="215" t="s">
        <v>6142</v>
      </c>
    </row>
    <row r="924" spans="1:2">
      <c r="A924" s="217">
        <v>215056</v>
      </c>
      <c r="B924" s="215" t="s">
        <v>6143</v>
      </c>
    </row>
    <row r="925" spans="1:2">
      <c r="A925" s="217">
        <v>215057</v>
      </c>
      <c r="B925" s="215" t="s">
        <v>6144</v>
      </c>
    </row>
    <row r="926" spans="1:2">
      <c r="A926" s="217">
        <v>215058</v>
      </c>
      <c r="B926" s="215" t="s">
        <v>6145</v>
      </c>
    </row>
    <row r="927" spans="1:2">
      <c r="A927" s="217">
        <v>215059</v>
      </c>
      <c r="B927" s="215" t="s">
        <v>6146</v>
      </c>
    </row>
    <row r="928" spans="1:2">
      <c r="A928" s="217">
        <v>215060</v>
      </c>
      <c r="B928" s="215" t="s">
        <v>6147</v>
      </c>
    </row>
    <row r="929" spans="1:2">
      <c r="A929" s="217">
        <v>215062</v>
      </c>
      <c r="B929" s="215" t="s">
        <v>6413</v>
      </c>
    </row>
    <row r="930" spans="1:2">
      <c r="A930" s="217">
        <v>215063</v>
      </c>
      <c r="B930" s="215" t="s">
        <v>6148</v>
      </c>
    </row>
    <row r="931" spans="1:2">
      <c r="A931" s="217">
        <v>215064</v>
      </c>
      <c r="B931" s="215" t="s">
        <v>6149</v>
      </c>
    </row>
    <row r="932" spans="1:2">
      <c r="A932" s="217">
        <v>215065</v>
      </c>
      <c r="B932" s="215" t="s">
        <v>6150</v>
      </c>
    </row>
    <row r="933" spans="1:2">
      <c r="A933" s="217">
        <v>215068</v>
      </c>
      <c r="B933" s="215" t="s">
        <v>7134</v>
      </c>
    </row>
    <row r="934" spans="1:2">
      <c r="A934" s="217">
        <v>215069</v>
      </c>
      <c r="B934" s="215" t="s">
        <v>7302</v>
      </c>
    </row>
    <row r="935" spans="1:2">
      <c r="A935" s="217">
        <v>215070</v>
      </c>
      <c r="B935" s="215" t="s">
        <v>7558</v>
      </c>
    </row>
    <row r="936" spans="1:2">
      <c r="A936" s="217">
        <v>215071</v>
      </c>
      <c r="B936" s="215" t="s">
        <v>7559</v>
      </c>
    </row>
    <row r="937" spans="1:2">
      <c r="A937" s="217">
        <v>215072</v>
      </c>
      <c r="B937" s="215" t="s">
        <v>7303</v>
      </c>
    </row>
    <row r="938" spans="1:2">
      <c r="A938" s="217">
        <v>215073</v>
      </c>
      <c r="B938" s="215" t="s">
        <v>7560</v>
      </c>
    </row>
    <row r="939" spans="1:2">
      <c r="A939" s="217">
        <v>215074</v>
      </c>
      <c r="B939" s="215" t="s">
        <v>7561</v>
      </c>
    </row>
    <row r="940" spans="1:2">
      <c r="A940" s="217">
        <v>215075</v>
      </c>
      <c r="B940" s="215" t="s">
        <v>7562</v>
      </c>
    </row>
    <row r="941" spans="1:2">
      <c r="A941" s="217">
        <v>215076</v>
      </c>
      <c r="B941" s="215" t="s">
        <v>7563</v>
      </c>
    </row>
    <row r="942" spans="1:2">
      <c r="A942" s="217">
        <v>215077</v>
      </c>
      <c r="B942" s="215" t="s">
        <v>7564</v>
      </c>
    </row>
    <row r="943" spans="1:2">
      <c r="A943" s="217">
        <v>215078</v>
      </c>
      <c r="B943" s="215" t="s">
        <v>7565</v>
      </c>
    </row>
    <row r="944" spans="1:2">
      <c r="A944" s="217">
        <v>215079</v>
      </c>
      <c r="B944" s="215" t="s">
        <v>7566</v>
      </c>
    </row>
    <row r="945" spans="1:2">
      <c r="A945" s="217">
        <v>215080</v>
      </c>
      <c r="B945" s="215" t="s">
        <v>7567</v>
      </c>
    </row>
    <row r="946" spans="1:2">
      <c r="A946" s="217">
        <v>215081</v>
      </c>
      <c r="B946" s="215" t="s">
        <v>7568</v>
      </c>
    </row>
    <row r="947" spans="1:2">
      <c r="A947" s="217">
        <v>215082</v>
      </c>
      <c r="B947" s="215" t="s">
        <v>7569</v>
      </c>
    </row>
    <row r="948" spans="1:2">
      <c r="A948" s="217">
        <v>215083</v>
      </c>
      <c r="B948" s="215" t="s">
        <v>7570</v>
      </c>
    </row>
    <row r="949" spans="1:2">
      <c r="A949" s="217">
        <v>215084</v>
      </c>
      <c r="B949" s="215" t="s">
        <v>7571</v>
      </c>
    </row>
    <row r="950" spans="1:2">
      <c r="A950" s="217">
        <v>215085</v>
      </c>
      <c r="B950" s="215" t="s">
        <v>7572</v>
      </c>
    </row>
    <row r="951" spans="1:2">
      <c r="A951" s="217">
        <v>215086</v>
      </c>
      <c r="B951" s="215" t="s">
        <v>7573</v>
      </c>
    </row>
    <row r="952" spans="1:2">
      <c r="A952" s="217">
        <v>215087</v>
      </c>
      <c r="B952" s="215" t="s">
        <v>7574</v>
      </c>
    </row>
    <row r="953" spans="1:2">
      <c r="A953" s="217">
        <v>220241</v>
      </c>
      <c r="B953" s="215" t="s">
        <v>2197</v>
      </c>
    </row>
    <row r="954" spans="1:2">
      <c r="A954" s="217">
        <v>220243</v>
      </c>
      <c r="B954" s="215" t="s">
        <v>4719</v>
      </c>
    </row>
    <row r="955" spans="1:2">
      <c r="A955" s="217">
        <v>220254</v>
      </c>
      <c r="B955" s="215" t="s">
        <v>3861</v>
      </c>
    </row>
    <row r="956" spans="1:2">
      <c r="A956" s="217">
        <v>220260</v>
      </c>
      <c r="B956" s="215" t="s">
        <v>4720</v>
      </c>
    </row>
    <row r="957" spans="1:2">
      <c r="A957" s="217">
        <v>220261</v>
      </c>
      <c r="B957" s="215" t="s">
        <v>2195</v>
      </c>
    </row>
    <row r="958" spans="1:2">
      <c r="A958" s="217">
        <v>220273</v>
      </c>
      <c r="B958" s="215" t="s">
        <v>4721</v>
      </c>
    </row>
    <row r="959" spans="1:2">
      <c r="A959" s="217">
        <v>220277</v>
      </c>
      <c r="B959" s="215" t="s">
        <v>4722</v>
      </c>
    </row>
    <row r="960" spans="1:2">
      <c r="A960" s="217">
        <v>220278</v>
      </c>
      <c r="B960" s="215" t="s">
        <v>2198</v>
      </c>
    </row>
    <row r="961" spans="1:2">
      <c r="A961" s="217">
        <v>220302</v>
      </c>
      <c r="B961" s="215" t="s">
        <v>2199</v>
      </c>
    </row>
    <row r="962" spans="1:2">
      <c r="A962" s="217">
        <v>220358</v>
      </c>
      <c r="B962" s="215" t="s">
        <v>2309</v>
      </c>
    </row>
    <row r="963" spans="1:2">
      <c r="A963" s="217">
        <v>220368</v>
      </c>
      <c r="B963" s="215" t="s">
        <v>2193</v>
      </c>
    </row>
    <row r="964" spans="1:2">
      <c r="A964" s="217">
        <v>220408</v>
      </c>
      <c r="B964" s="215" t="s">
        <v>2310</v>
      </c>
    </row>
    <row r="965" spans="1:2">
      <c r="A965" s="217">
        <v>220433</v>
      </c>
      <c r="B965" s="215" t="s">
        <v>2189</v>
      </c>
    </row>
    <row r="966" spans="1:2">
      <c r="A966" s="217">
        <v>220442</v>
      </c>
      <c r="B966" s="215" t="s">
        <v>2186</v>
      </c>
    </row>
    <row r="967" spans="1:2">
      <c r="A967" s="217">
        <v>220504</v>
      </c>
      <c r="B967" s="215" t="s">
        <v>2194</v>
      </c>
    </row>
    <row r="968" spans="1:2">
      <c r="A968" s="217">
        <v>220507</v>
      </c>
      <c r="B968" s="215" t="s">
        <v>4723</v>
      </c>
    </row>
    <row r="969" spans="1:2">
      <c r="A969" s="217">
        <v>220546</v>
      </c>
      <c r="B969" s="215" t="s">
        <v>2203</v>
      </c>
    </row>
    <row r="970" spans="1:2">
      <c r="A970" s="217">
        <v>220561</v>
      </c>
      <c r="B970" s="215" t="s">
        <v>2204</v>
      </c>
    </row>
    <row r="971" spans="1:2">
      <c r="A971" s="217">
        <v>220675</v>
      </c>
      <c r="B971" s="215" t="s">
        <v>2183</v>
      </c>
    </row>
    <row r="972" spans="1:2">
      <c r="A972" s="217">
        <v>220728</v>
      </c>
      <c r="B972" s="215" t="s">
        <v>2311</v>
      </c>
    </row>
    <row r="973" spans="1:2">
      <c r="A973" s="217">
        <v>220781</v>
      </c>
      <c r="B973" s="215" t="s">
        <v>3525</v>
      </c>
    </row>
    <row r="974" spans="1:2">
      <c r="A974" s="217">
        <v>220797</v>
      </c>
      <c r="B974" s="215" t="s">
        <v>2182</v>
      </c>
    </row>
    <row r="975" spans="1:2">
      <c r="A975" s="217">
        <v>220812</v>
      </c>
      <c r="B975" s="215" t="s">
        <v>4724</v>
      </c>
    </row>
    <row r="976" spans="1:2">
      <c r="A976" s="217">
        <v>221013</v>
      </c>
      <c r="B976" s="215" t="s">
        <v>2185</v>
      </c>
    </row>
    <row r="977" spans="1:2">
      <c r="A977" s="217">
        <v>221019</v>
      </c>
      <c r="B977" s="215" t="s">
        <v>2312</v>
      </c>
    </row>
    <row r="978" spans="1:2">
      <c r="A978" s="217">
        <v>221045</v>
      </c>
      <c r="B978" s="215" t="s">
        <v>2179</v>
      </c>
    </row>
    <row r="979" spans="1:2">
      <c r="A979" s="217">
        <v>221253</v>
      </c>
      <c r="B979" s="215" t="s">
        <v>2992</v>
      </c>
    </row>
    <row r="980" spans="1:2">
      <c r="A980" s="217">
        <v>221260</v>
      </c>
      <c r="B980" s="215" t="s">
        <v>2202</v>
      </c>
    </row>
    <row r="981" spans="1:2">
      <c r="A981" s="217">
        <v>221261</v>
      </c>
      <c r="B981" s="215" t="s">
        <v>2188</v>
      </c>
    </row>
    <row r="982" spans="1:2">
      <c r="A982" s="217">
        <v>221344</v>
      </c>
      <c r="B982" s="215" t="s">
        <v>2190</v>
      </c>
    </row>
    <row r="983" spans="1:2">
      <c r="A983" s="217">
        <v>221347</v>
      </c>
      <c r="B983" s="215" t="s">
        <v>2196</v>
      </c>
    </row>
    <row r="984" spans="1:2">
      <c r="A984" s="217">
        <v>221348</v>
      </c>
      <c r="B984" s="215" t="s">
        <v>2178</v>
      </c>
    </row>
    <row r="985" spans="1:2">
      <c r="A985" s="217">
        <v>221356</v>
      </c>
      <c r="B985" s="215" t="s">
        <v>2184</v>
      </c>
    </row>
    <row r="986" spans="1:2">
      <c r="A986" s="217">
        <v>221556</v>
      </c>
      <c r="B986" s="215" t="s">
        <v>2201</v>
      </c>
    </row>
    <row r="987" spans="1:2">
      <c r="A987" s="217">
        <v>221588</v>
      </c>
      <c r="B987" s="215" t="s">
        <v>2177</v>
      </c>
    </row>
    <row r="988" spans="1:2">
      <c r="A988" s="217">
        <v>221662</v>
      </c>
      <c r="B988" s="215" t="s">
        <v>6414</v>
      </c>
    </row>
    <row r="989" spans="1:2">
      <c r="A989" s="217">
        <v>221717</v>
      </c>
      <c r="B989" s="215" t="s">
        <v>2181</v>
      </c>
    </row>
    <row r="990" spans="1:2">
      <c r="A990" s="217">
        <v>221719</v>
      </c>
      <c r="B990" s="215" t="s">
        <v>4725</v>
      </c>
    </row>
    <row r="991" spans="1:2">
      <c r="A991" s="217">
        <v>221721</v>
      </c>
      <c r="B991" s="215" t="s">
        <v>2313</v>
      </c>
    </row>
    <row r="992" spans="1:2">
      <c r="A992" s="217">
        <v>221741</v>
      </c>
      <c r="B992" s="215" t="s">
        <v>2191</v>
      </c>
    </row>
    <row r="993" spans="1:2">
      <c r="A993" s="217">
        <v>221799</v>
      </c>
      <c r="B993" s="215" t="s">
        <v>2314</v>
      </c>
    </row>
    <row r="994" spans="1:2">
      <c r="A994" s="217">
        <v>221813</v>
      </c>
      <c r="B994" s="215" t="s">
        <v>2192</v>
      </c>
    </row>
    <row r="995" spans="1:2">
      <c r="A995" s="217">
        <v>221886</v>
      </c>
      <c r="B995" s="215" t="s">
        <v>4726</v>
      </c>
    </row>
    <row r="996" spans="1:2">
      <c r="A996" s="217">
        <v>221895</v>
      </c>
      <c r="B996" s="215" t="s">
        <v>3493</v>
      </c>
    </row>
    <row r="997" spans="1:2">
      <c r="A997" s="217">
        <v>222026</v>
      </c>
      <c r="B997" s="215" t="s">
        <v>2674</v>
      </c>
    </row>
    <row r="998" spans="1:2">
      <c r="A998" s="217">
        <v>222136</v>
      </c>
      <c r="B998" s="215" t="s">
        <v>2786</v>
      </c>
    </row>
    <row r="999" spans="1:2">
      <c r="A999" s="217">
        <v>222146</v>
      </c>
      <c r="B999" s="215" t="s">
        <v>2787</v>
      </c>
    </row>
    <row r="1000" spans="1:2">
      <c r="A1000" s="217">
        <v>222152</v>
      </c>
      <c r="B1000" s="215" t="s">
        <v>2788</v>
      </c>
    </row>
    <row r="1001" spans="1:2">
      <c r="A1001" s="217">
        <v>222154</v>
      </c>
      <c r="B1001" s="215" t="s">
        <v>2789</v>
      </c>
    </row>
    <row r="1002" spans="1:2">
      <c r="A1002" s="217">
        <v>222169</v>
      </c>
      <c r="B1002" s="215" t="s">
        <v>4494</v>
      </c>
    </row>
    <row r="1003" spans="1:2">
      <c r="A1003" s="217">
        <v>222254</v>
      </c>
      <c r="B1003" s="215" t="s">
        <v>4727</v>
      </c>
    </row>
    <row r="1004" spans="1:2">
      <c r="A1004" s="217">
        <v>222262</v>
      </c>
      <c r="B1004" s="215" t="s">
        <v>3102</v>
      </c>
    </row>
    <row r="1005" spans="1:2">
      <c r="A1005" s="217">
        <v>222286</v>
      </c>
      <c r="B1005" s="215" t="s">
        <v>3168</v>
      </c>
    </row>
    <row r="1006" spans="1:2">
      <c r="A1006" s="217">
        <v>222319</v>
      </c>
      <c r="B1006" s="215" t="s">
        <v>3169</v>
      </c>
    </row>
    <row r="1007" spans="1:2">
      <c r="A1007" s="217">
        <v>222320</v>
      </c>
      <c r="B1007" s="215" t="s">
        <v>3170</v>
      </c>
    </row>
    <row r="1008" spans="1:2">
      <c r="A1008" s="217">
        <v>222333</v>
      </c>
      <c r="B1008" s="215" t="s">
        <v>3203</v>
      </c>
    </row>
    <row r="1009" spans="1:2">
      <c r="A1009" s="217">
        <v>222349</v>
      </c>
      <c r="B1009" s="215" t="s">
        <v>3288</v>
      </c>
    </row>
    <row r="1010" spans="1:2">
      <c r="A1010" s="217">
        <v>222354</v>
      </c>
      <c r="B1010" s="215" t="s">
        <v>4728</v>
      </c>
    </row>
    <row r="1011" spans="1:2">
      <c r="A1011" s="217">
        <v>222357</v>
      </c>
      <c r="B1011" s="215" t="s">
        <v>3237</v>
      </c>
    </row>
    <row r="1012" spans="1:2">
      <c r="A1012" s="217">
        <v>222388</v>
      </c>
      <c r="B1012" s="215" t="s">
        <v>3289</v>
      </c>
    </row>
    <row r="1013" spans="1:2">
      <c r="A1013" s="217">
        <v>222398</v>
      </c>
      <c r="B1013" s="215" t="s">
        <v>3322</v>
      </c>
    </row>
    <row r="1014" spans="1:2">
      <c r="A1014" s="217">
        <v>222439</v>
      </c>
      <c r="B1014" s="215" t="s">
        <v>3403</v>
      </c>
    </row>
    <row r="1015" spans="1:2">
      <c r="A1015" s="217">
        <v>222444</v>
      </c>
      <c r="B1015" s="215" t="s">
        <v>3404</v>
      </c>
    </row>
    <row r="1016" spans="1:2">
      <c r="A1016" s="217">
        <v>222445</v>
      </c>
      <c r="B1016" s="215" t="s">
        <v>3405</v>
      </c>
    </row>
    <row r="1017" spans="1:2">
      <c r="A1017" s="217">
        <v>222456</v>
      </c>
      <c r="B1017" s="215" t="s">
        <v>3457</v>
      </c>
    </row>
    <row r="1018" spans="1:2">
      <c r="A1018" s="217">
        <v>222457</v>
      </c>
      <c r="B1018" s="215" t="s">
        <v>3458</v>
      </c>
    </row>
    <row r="1019" spans="1:2">
      <c r="A1019" s="217">
        <v>222458</v>
      </c>
      <c r="B1019" s="215" t="s">
        <v>3459</v>
      </c>
    </row>
    <row r="1020" spans="1:2">
      <c r="A1020" s="217">
        <v>222474</v>
      </c>
      <c r="B1020" s="215" t="s">
        <v>3563</v>
      </c>
    </row>
    <row r="1021" spans="1:2">
      <c r="A1021" s="217">
        <v>222476</v>
      </c>
      <c r="B1021" s="215" t="s">
        <v>3460</v>
      </c>
    </row>
    <row r="1022" spans="1:2">
      <c r="A1022" s="217">
        <v>222477</v>
      </c>
      <c r="B1022" s="215" t="s">
        <v>3461</v>
      </c>
    </row>
    <row r="1023" spans="1:2">
      <c r="A1023" s="217">
        <v>222479</v>
      </c>
      <c r="B1023" s="215" t="s">
        <v>3494</v>
      </c>
    </row>
    <row r="1024" spans="1:2">
      <c r="A1024" s="217">
        <v>222482</v>
      </c>
      <c r="B1024" s="215" t="s">
        <v>4729</v>
      </c>
    </row>
    <row r="1025" spans="1:2">
      <c r="A1025" s="217">
        <v>222493</v>
      </c>
      <c r="B1025" s="215" t="s">
        <v>3462</v>
      </c>
    </row>
    <row r="1026" spans="1:2">
      <c r="A1026" s="217">
        <v>222495</v>
      </c>
      <c r="B1026" s="215" t="s">
        <v>7135</v>
      </c>
    </row>
    <row r="1027" spans="1:2">
      <c r="A1027" s="217">
        <v>222499</v>
      </c>
      <c r="B1027" s="215" t="s">
        <v>3495</v>
      </c>
    </row>
    <row r="1028" spans="1:2">
      <c r="A1028" s="217">
        <v>222502</v>
      </c>
      <c r="B1028" s="215" t="s">
        <v>3463</v>
      </c>
    </row>
    <row r="1029" spans="1:2">
      <c r="A1029" s="217">
        <v>222503</v>
      </c>
      <c r="B1029" s="215" t="s">
        <v>4495</v>
      </c>
    </row>
    <row r="1030" spans="1:2">
      <c r="A1030" s="217">
        <v>222512</v>
      </c>
      <c r="B1030" s="215" t="s">
        <v>3526</v>
      </c>
    </row>
    <row r="1031" spans="1:2">
      <c r="A1031" s="217">
        <v>222519</v>
      </c>
      <c r="B1031" s="215" t="s">
        <v>3496</v>
      </c>
    </row>
    <row r="1032" spans="1:2">
      <c r="A1032" s="217">
        <v>222528</v>
      </c>
      <c r="B1032" s="215" t="s">
        <v>3497</v>
      </c>
    </row>
    <row r="1033" spans="1:2">
      <c r="A1033" s="217">
        <v>222530</v>
      </c>
      <c r="B1033" s="215" t="s">
        <v>4730</v>
      </c>
    </row>
    <row r="1034" spans="1:2">
      <c r="A1034" s="217">
        <v>222532</v>
      </c>
      <c r="B1034" s="215" t="s">
        <v>3498</v>
      </c>
    </row>
    <row r="1035" spans="1:2">
      <c r="A1035" s="217">
        <v>222533</v>
      </c>
      <c r="B1035" s="215" t="s">
        <v>3499</v>
      </c>
    </row>
    <row r="1036" spans="1:2">
      <c r="A1036" s="217">
        <v>222534</v>
      </c>
      <c r="B1036" s="215" t="s">
        <v>3527</v>
      </c>
    </row>
    <row r="1037" spans="1:2">
      <c r="A1037" s="217">
        <v>222536</v>
      </c>
      <c r="B1037" s="215" t="s">
        <v>3500</v>
      </c>
    </row>
    <row r="1038" spans="1:2">
      <c r="A1038" s="217">
        <v>222539</v>
      </c>
      <c r="B1038" s="215" t="s">
        <v>4429</v>
      </c>
    </row>
    <row r="1039" spans="1:2">
      <c r="A1039" s="217">
        <v>222540</v>
      </c>
      <c r="B1039" s="215" t="s">
        <v>2909</v>
      </c>
    </row>
    <row r="1040" spans="1:2">
      <c r="A1040" s="217">
        <v>222541</v>
      </c>
      <c r="B1040" s="215" t="s">
        <v>3501</v>
      </c>
    </row>
    <row r="1041" spans="1:2">
      <c r="A1041" s="217">
        <v>222553</v>
      </c>
      <c r="B1041" s="215" t="s">
        <v>3502</v>
      </c>
    </row>
    <row r="1042" spans="1:2">
      <c r="A1042" s="217">
        <v>222557</v>
      </c>
      <c r="B1042" s="215" t="s">
        <v>3503</v>
      </c>
    </row>
    <row r="1043" spans="1:2">
      <c r="A1043" s="217">
        <v>222562</v>
      </c>
      <c r="B1043" s="215" t="s">
        <v>3803</v>
      </c>
    </row>
    <row r="1044" spans="1:2">
      <c r="A1044" s="217">
        <v>222571</v>
      </c>
      <c r="B1044" s="215" t="s">
        <v>3564</v>
      </c>
    </row>
    <row r="1045" spans="1:2">
      <c r="A1045" s="217">
        <v>222600</v>
      </c>
      <c r="B1045" s="215" t="s">
        <v>3617</v>
      </c>
    </row>
    <row r="1046" spans="1:2">
      <c r="A1046" s="217">
        <v>222601</v>
      </c>
      <c r="B1046" s="215" t="s">
        <v>3618</v>
      </c>
    </row>
    <row r="1047" spans="1:2">
      <c r="A1047" s="217">
        <v>222607</v>
      </c>
      <c r="B1047" s="215" t="s">
        <v>3619</v>
      </c>
    </row>
    <row r="1048" spans="1:2">
      <c r="A1048" s="217">
        <v>222613</v>
      </c>
      <c r="B1048" s="215" t="s">
        <v>3643</v>
      </c>
    </row>
    <row r="1049" spans="1:2">
      <c r="A1049" s="217">
        <v>222620</v>
      </c>
      <c r="B1049" s="215" t="s">
        <v>3644</v>
      </c>
    </row>
    <row r="1050" spans="1:2">
      <c r="A1050" s="217">
        <v>222647</v>
      </c>
      <c r="B1050" s="215" t="s">
        <v>3748</v>
      </c>
    </row>
    <row r="1051" spans="1:2">
      <c r="A1051" s="217">
        <v>222663</v>
      </c>
      <c r="B1051" s="215" t="s">
        <v>3749</v>
      </c>
    </row>
    <row r="1052" spans="1:2">
      <c r="A1052" s="217">
        <v>222680</v>
      </c>
      <c r="B1052" s="215" t="s">
        <v>3804</v>
      </c>
    </row>
    <row r="1053" spans="1:2">
      <c r="A1053" s="217">
        <v>222715</v>
      </c>
      <c r="B1053" s="215" t="s">
        <v>3895</v>
      </c>
    </row>
    <row r="1054" spans="1:2">
      <c r="A1054" s="217">
        <v>222720</v>
      </c>
      <c r="B1054" s="215" t="s">
        <v>3896</v>
      </c>
    </row>
    <row r="1055" spans="1:2">
      <c r="A1055" s="217">
        <v>222767</v>
      </c>
      <c r="B1055" s="215" t="s">
        <v>4001</v>
      </c>
    </row>
    <row r="1056" spans="1:2">
      <c r="A1056" s="217">
        <v>222780</v>
      </c>
      <c r="B1056" s="215" t="s">
        <v>4002</v>
      </c>
    </row>
    <row r="1057" spans="1:2">
      <c r="A1057" s="217">
        <v>222796</v>
      </c>
      <c r="B1057" s="215" t="s">
        <v>4010</v>
      </c>
    </row>
    <row r="1058" spans="1:2">
      <c r="A1058" s="217">
        <v>222806</v>
      </c>
      <c r="B1058" s="215" t="s">
        <v>4060</v>
      </c>
    </row>
    <row r="1059" spans="1:2">
      <c r="A1059" s="217">
        <v>222814</v>
      </c>
      <c r="B1059" s="215" t="s">
        <v>7304</v>
      </c>
    </row>
    <row r="1060" spans="1:2">
      <c r="A1060" s="217">
        <v>222816</v>
      </c>
      <c r="B1060" s="215" t="s">
        <v>4061</v>
      </c>
    </row>
    <row r="1061" spans="1:2">
      <c r="A1061" s="217">
        <v>222827</v>
      </c>
      <c r="B1061" s="215" t="s">
        <v>4094</v>
      </c>
    </row>
    <row r="1062" spans="1:2">
      <c r="A1062" s="217">
        <v>222849</v>
      </c>
      <c r="B1062" s="215" t="s">
        <v>7305</v>
      </c>
    </row>
    <row r="1063" spans="1:2">
      <c r="A1063" s="217">
        <v>222868</v>
      </c>
      <c r="B1063" s="215" t="s">
        <v>4141</v>
      </c>
    </row>
    <row r="1064" spans="1:2">
      <c r="A1064" s="217">
        <v>222878</v>
      </c>
      <c r="B1064" s="215" t="s">
        <v>4232</v>
      </c>
    </row>
    <row r="1065" spans="1:2">
      <c r="A1065" s="217">
        <v>222900</v>
      </c>
      <c r="B1065" s="215" t="s">
        <v>4166</v>
      </c>
    </row>
    <row r="1066" spans="1:2">
      <c r="A1066" s="217">
        <v>222904</v>
      </c>
      <c r="B1066" s="215" t="s">
        <v>4167</v>
      </c>
    </row>
    <row r="1067" spans="1:2">
      <c r="A1067" s="217">
        <v>222909</v>
      </c>
      <c r="B1067" s="215" t="s">
        <v>4168</v>
      </c>
    </row>
    <row r="1068" spans="1:2">
      <c r="A1068" s="217">
        <v>222913</v>
      </c>
      <c r="B1068" s="215" t="s">
        <v>4394</v>
      </c>
    </row>
    <row r="1069" spans="1:2">
      <c r="A1069" s="217">
        <v>222936</v>
      </c>
      <c r="B1069" s="215" t="s">
        <v>4251</v>
      </c>
    </row>
    <row r="1070" spans="1:2">
      <c r="A1070" s="217">
        <v>222938</v>
      </c>
      <c r="B1070" s="215" t="s">
        <v>4252</v>
      </c>
    </row>
    <row r="1071" spans="1:2">
      <c r="A1071" s="217">
        <v>222941</v>
      </c>
      <c r="B1071" s="215" t="s">
        <v>4253</v>
      </c>
    </row>
    <row r="1072" spans="1:2">
      <c r="A1072" s="217">
        <v>222943</v>
      </c>
      <c r="B1072" s="215" t="s">
        <v>4254</v>
      </c>
    </row>
    <row r="1073" spans="1:2">
      <c r="A1073" s="217">
        <v>222955</v>
      </c>
      <c r="B1073" s="215" t="s">
        <v>4306</v>
      </c>
    </row>
    <row r="1074" spans="1:2">
      <c r="A1074" s="217">
        <v>222956</v>
      </c>
      <c r="B1074" s="215" t="s">
        <v>4307</v>
      </c>
    </row>
    <row r="1075" spans="1:2">
      <c r="A1075" s="217">
        <v>222968</v>
      </c>
      <c r="B1075" s="215" t="s">
        <v>4308</v>
      </c>
    </row>
    <row r="1076" spans="1:2">
      <c r="A1076" s="217">
        <v>222973</v>
      </c>
      <c r="B1076" s="215" t="s">
        <v>4309</v>
      </c>
    </row>
    <row r="1077" spans="1:2">
      <c r="A1077" s="217">
        <v>222977</v>
      </c>
      <c r="B1077" s="215" t="s">
        <v>4340</v>
      </c>
    </row>
    <row r="1078" spans="1:2">
      <c r="A1078" s="217">
        <v>222984</v>
      </c>
      <c r="B1078" s="215" t="s">
        <v>4341</v>
      </c>
    </row>
    <row r="1079" spans="1:2">
      <c r="A1079" s="217">
        <v>222988</v>
      </c>
      <c r="B1079" s="215" t="s">
        <v>4395</v>
      </c>
    </row>
    <row r="1080" spans="1:2">
      <c r="A1080" s="217">
        <v>222994</v>
      </c>
      <c r="B1080" s="215" t="s">
        <v>4396</v>
      </c>
    </row>
    <row r="1081" spans="1:2">
      <c r="A1081" s="217">
        <v>223000</v>
      </c>
      <c r="B1081" s="215" t="s">
        <v>4415</v>
      </c>
    </row>
    <row r="1082" spans="1:2">
      <c r="A1082" s="217">
        <v>223021</v>
      </c>
      <c r="B1082" s="215" t="s">
        <v>4424</v>
      </c>
    </row>
    <row r="1083" spans="1:2">
      <c r="A1083" s="217">
        <v>223025</v>
      </c>
      <c r="B1083" s="215" t="s">
        <v>4430</v>
      </c>
    </row>
    <row r="1084" spans="1:2">
      <c r="A1084" s="217">
        <v>223046</v>
      </c>
      <c r="B1084" s="215" t="s">
        <v>4475</v>
      </c>
    </row>
    <row r="1085" spans="1:2">
      <c r="A1085" s="217">
        <v>223047</v>
      </c>
      <c r="B1085" s="215" t="s">
        <v>4476</v>
      </c>
    </row>
    <row r="1086" spans="1:2">
      <c r="A1086" s="217">
        <v>223049</v>
      </c>
      <c r="B1086" s="215" t="s">
        <v>4496</v>
      </c>
    </row>
    <row r="1087" spans="1:2">
      <c r="A1087" s="217">
        <v>223057</v>
      </c>
      <c r="B1087" s="215" t="s">
        <v>4519</v>
      </c>
    </row>
    <row r="1088" spans="1:2">
      <c r="A1088" s="217">
        <v>223058</v>
      </c>
      <c r="B1088" s="215" t="s">
        <v>4520</v>
      </c>
    </row>
    <row r="1089" spans="1:2">
      <c r="A1089" s="217">
        <v>223064</v>
      </c>
      <c r="B1089" s="215" t="s">
        <v>5465</v>
      </c>
    </row>
    <row r="1090" spans="1:2">
      <c r="A1090" s="217">
        <v>223065</v>
      </c>
      <c r="B1090" s="215" t="s">
        <v>4497</v>
      </c>
    </row>
    <row r="1091" spans="1:2">
      <c r="A1091" s="217">
        <v>223069</v>
      </c>
      <c r="B1091" s="215" t="s">
        <v>4498</v>
      </c>
    </row>
    <row r="1092" spans="1:2">
      <c r="A1092" s="217">
        <v>223077</v>
      </c>
      <c r="B1092" s="215" t="s">
        <v>4521</v>
      </c>
    </row>
    <row r="1093" spans="1:2">
      <c r="A1093" s="217">
        <v>223079</v>
      </c>
      <c r="B1093" s="215" t="s">
        <v>4522</v>
      </c>
    </row>
    <row r="1094" spans="1:2">
      <c r="A1094" s="217">
        <v>223082</v>
      </c>
      <c r="B1094" s="215" t="s">
        <v>4523</v>
      </c>
    </row>
    <row r="1095" spans="1:2">
      <c r="A1095" s="217">
        <v>223089</v>
      </c>
      <c r="B1095" s="215" t="s">
        <v>4524</v>
      </c>
    </row>
    <row r="1096" spans="1:2">
      <c r="A1096" s="217">
        <v>223090</v>
      </c>
      <c r="B1096" s="215" t="s">
        <v>4525</v>
      </c>
    </row>
    <row r="1097" spans="1:2">
      <c r="A1097" s="217">
        <v>223091</v>
      </c>
      <c r="B1097" s="215" t="s">
        <v>4526</v>
      </c>
    </row>
    <row r="1098" spans="1:2">
      <c r="A1098" s="217">
        <v>223096</v>
      </c>
      <c r="B1098" s="215" t="s">
        <v>4527</v>
      </c>
    </row>
    <row r="1099" spans="1:2">
      <c r="A1099" s="217">
        <v>223108</v>
      </c>
      <c r="B1099" s="215" t="s">
        <v>4577</v>
      </c>
    </row>
    <row r="1100" spans="1:2">
      <c r="A1100" s="217">
        <v>223110</v>
      </c>
      <c r="B1100" s="215" t="s">
        <v>4578</v>
      </c>
    </row>
    <row r="1101" spans="1:2">
      <c r="A1101" s="217">
        <v>223112</v>
      </c>
      <c r="B1101" s="215" t="s">
        <v>4579</v>
      </c>
    </row>
    <row r="1102" spans="1:2">
      <c r="A1102" s="217">
        <v>223116</v>
      </c>
      <c r="B1102" s="215" t="s">
        <v>4580</v>
      </c>
    </row>
    <row r="1103" spans="1:2">
      <c r="A1103" s="217">
        <v>223122</v>
      </c>
      <c r="B1103" s="215" t="s">
        <v>4581</v>
      </c>
    </row>
    <row r="1104" spans="1:2">
      <c r="A1104" s="217">
        <v>223145</v>
      </c>
      <c r="B1104" s="215" t="s">
        <v>4637</v>
      </c>
    </row>
    <row r="1105" spans="1:2">
      <c r="A1105" s="217">
        <v>223158</v>
      </c>
      <c r="B1105" s="215" t="s">
        <v>7136</v>
      </c>
    </row>
    <row r="1106" spans="1:2">
      <c r="A1106" s="217">
        <v>223159</v>
      </c>
      <c r="B1106" s="215" t="s">
        <v>7306</v>
      </c>
    </row>
    <row r="1107" spans="1:2">
      <c r="A1107" s="217">
        <v>223160</v>
      </c>
      <c r="B1107" s="215" t="s">
        <v>4731</v>
      </c>
    </row>
    <row r="1108" spans="1:2">
      <c r="A1108" s="217">
        <v>223169</v>
      </c>
      <c r="B1108" s="215" t="s">
        <v>4732</v>
      </c>
    </row>
    <row r="1109" spans="1:2">
      <c r="A1109" s="217">
        <v>223171</v>
      </c>
      <c r="B1109" s="215" t="s">
        <v>4733</v>
      </c>
    </row>
    <row r="1110" spans="1:2">
      <c r="A1110" s="217">
        <v>223177</v>
      </c>
      <c r="B1110" s="215" t="s">
        <v>4734</v>
      </c>
    </row>
    <row r="1111" spans="1:2">
      <c r="A1111" s="217">
        <v>223181</v>
      </c>
      <c r="B1111" s="215" t="s">
        <v>4735</v>
      </c>
    </row>
    <row r="1112" spans="1:2">
      <c r="A1112" s="217">
        <v>223185</v>
      </c>
      <c r="B1112" s="215" t="s">
        <v>4736</v>
      </c>
    </row>
    <row r="1113" spans="1:2">
      <c r="A1113" s="217">
        <v>223187</v>
      </c>
      <c r="B1113" s="215" t="s">
        <v>4737</v>
      </c>
    </row>
    <row r="1114" spans="1:2">
      <c r="A1114" s="217">
        <v>223192</v>
      </c>
      <c r="B1114" s="215" t="s">
        <v>4739</v>
      </c>
    </row>
    <row r="1115" spans="1:2">
      <c r="A1115" s="217">
        <v>223196</v>
      </c>
      <c r="B1115" s="215" t="s">
        <v>4740</v>
      </c>
    </row>
    <row r="1116" spans="1:2">
      <c r="A1116" s="217">
        <v>223197</v>
      </c>
      <c r="B1116" s="215" t="s">
        <v>4741</v>
      </c>
    </row>
    <row r="1117" spans="1:2">
      <c r="A1117" s="217">
        <v>223202</v>
      </c>
      <c r="B1117" s="215" t="s">
        <v>4742</v>
      </c>
    </row>
    <row r="1118" spans="1:2">
      <c r="A1118" s="217">
        <v>223203</v>
      </c>
      <c r="B1118" s="215" t="s">
        <v>4743</v>
      </c>
    </row>
    <row r="1119" spans="1:2">
      <c r="A1119" s="217">
        <v>223204</v>
      </c>
      <c r="B1119" s="215" t="s">
        <v>4744</v>
      </c>
    </row>
    <row r="1120" spans="1:2">
      <c r="A1120" s="217">
        <v>223205</v>
      </c>
      <c r="B1120" s="215" t="s">
        <v>4745</v>
      </c>
    </row>
    <row r="1121" spans="1:2">
      <c r="A1121" s="217">
        <v>223209</v>
      </c>
      <c r="B1121" s="215" t="s">
        <v>4746</v>
      </c>
    </row>
    <row r="1122" spans="1:2">
      <c r="A1122" s="217">
        <v>223215</v>
      </c>
      <c r="B1122" s="215" t="s">
        <v>4747</v>
      </c>
    </row>
    <row r="1123" spans="1:2">
      <c r="A1123" s="217">
        <v>223219</v>
      </c>
      <c r="B1123" s="215" t="s">
        <v>4748</v>
      </c>
    </row>
    <row r="1124" spans="1:2">
      <c r="A1124" s="217">
        <v>223221</v>
      </c>
      <c r="B1124" s="215" t="s">
        <v>7307</v>
      </c>
    </row>
    <row r="1125" spans="1:2">
      <c r="A1125" s="217">
        <v>223224</v>
      </c>
      <c r="B1125" s="215" t="s">
        <v>4749</v>
      </c>
    </row>
    <row r="1126" spans="1:2">
      <c r="A1126" s="217">
        <v>223231</v>
      </c>
      <c r="B1126" s="215" t="s">
        <v>4750</v>
      </c>
    </row>
    <row r="1127" spans="1:2">
      <c r="A1127" s="217">
        <v>223235</v>
      </c>
      <c r="B1127" s="215" t="s">
        <v>7308</v>
      </c>
    </row>
    <row r="1128" spans="1:2">
      <c r="A1128" s="217">
        <v>223246</v>
      </c>
      <c r="B1128" s="215" t="s">
        <v>4751</v>
      </c>
    </row>
    <row r="1129" spans="1:2">
      <c r="A1129" s="217">
        <v>223253</v>
      </c>
      <c r="B1129" s="215" t="s">
        <v>4752</v>
      </c>
    </row>
    <row r="1130" spans="1:2">
      <c r="A1130" s="217">
        <v>223256</v>
      </c>
      <c r="B1130" s="215" t="s">
        <v>4753</v>
      </c>
    </row>
    <row r="1131" spans="1:2">
      <c r="A1131" s="217">
        <v>223261</v>
      </c>
      <c r="B1131" s="215" t="s">
        <v>4754</v>
      </c>
    </row>
    <row r="1132" spans="1:2">
      <c r="A1132" s="217">
        <v>223264</v>
      </c>
      <c r="B1132" s="215" t="s">
        <v>4755</v>
      </c>
    </row>
    <row r="1133" spans="1:2">
      <c r="A1133" s="217">
        <v>223265</v>
      </c>
      <c r="B1133" s="215" t="s">
        <v>4756</v>
      </c>
    </row>
    <row r="1134" spans="1:2">
      <c r="A1134" s="217">
        <v>223266</v>
      </c>
      <c r="B1134" s="215" t="s">
        <v>5097</v>
      </c>
    </row>
    <row r="1135" spans="1:2">
      <c r="A1135" s="217">
        <v>223282</v>
      </c>
      <c r="B1135" s="215" t="s">
        <v>5098</v>
      </c>
    </row>
    <row r="1136" spans="1:2">
      <c r="A1136" s="217">
        <v>223284</v>
      </c>
      <c r="B1136" s="215" t="s">
        <v>5099</v>
      </c>
    </row>
    <row r="1137" spans="1:2">
      <c r="A1137" s="217">
        <v>223285</v>
      </c>
      <c r="B1137" s="215" t="s">
        <v>5100</v>
      </c>
    </row>
    <row r="1138" spans="1:2">
      <c r="A1138" s="217">
        <v>223293</v>
      </c>
      <c r="B1138" s="215" t="s">
        <v>5101</v>
      </c>
    </row>
    <row r="1139" spans="1:2">
      <c r="A1139" s="217">
        <v>223294</v>
      </c>
      <c r="B1139" s="215" t="s">
        <v>5102</v>
      </c>
    </row>
    <row r="1140" spans="1:2">
      <c r="A1140" s="217">
        <v>223298</v>
      </c>
      <c r="B1140" s="215" t="s">
        <v>5103</v>
      </c>
    </row>
    <row r="1141" spans="1:2">
      <c r="A1141" s="217">
        <v>223299</v>
      </c>
      <c r="B1141" s="215" t="s">
        <v>5211</v>
      </c>
    </row>
    <row r="1142" spans="1:2">
      <c r="A1142" s="217">
        <v>223302</v>
      </c>
      <c r="B1142" s="215" t="s">
        <v>5104</v>
      </c>
    </row>
    <row r="1143" spans="1:2">
      <c r="A1143" s="217">
        <v>223303</v>
      </c>
      <c r="B1143" s="215" t="s">
        <v>5105</v>
      </c>
    </row>
    <row r="1144" spans="1:2">
      <c r="A1144" s="217">
        <v>223305</v>
      </c>
      <c r="B1144" s="215" t="s">
        <v>5106</v>
      </c>
    </row>
    <row r="1145" spans="1:2">
      <c r="A1145" s="217">
        <v>223309</v>
      </c>
      <c r="B1145" s="215" t="s">
        <v>7309</v>
      </c>
    </row>
    <row r="1146" spans="1:2">
      <c r="A1146" s="217">
        <v>223311</v>
      </c>
      <c r="B1146" s="215" t="s">
        <v>5212</v>
      </c>
    </row>
    <row r="1147" spans="1:2">
      <c r="A1147" s="217">
        <v>223312</v>
      </c>
      <c r="B1147" s="215" t="s">
        <v>5108</v>
      </c>
    </row>
    <row r="1148" spans="1:2">
      <c r="A1148" s="217">
        <v>223313</v>
      </c>
      <c r="B1148" s="215" t="s">
        <v>5109</v>
      </c>
    </row>
    <row r="1149" spans="1:2">
      <c r="A1149" s="217">
        <v>223316</v>
      </c>
      <c r="B1149" s="215" t="s">
        <v>5110</v>
      </c>
    </row>
    <row r="1150" spans="1:2">
      <c r="A1150" s="217">
        <v>223319</v>
      </c>
      <c r="B1150" s="215" t="s">
        <v>5111</v>
      </c>
    </row>
    <row r="1151" spans="1:2">
      <c r="A1151" s="217">
        <v>223326</v>
      </c>
      <c r="B1151" s="215" t="s">
        <v>5213</v>
      </c>
    </row>
    <row r="1152" spans="1:2">
      <c r="A1152" s="217">
        <v>223327</v>
      </c>
      <c r="B1152" s="215" t="s">
        <v>5214</v>
      </c>
    </row>
    <row r="1153" spans="1:2">
      <c r="A1153" s="217">
        <v>223328</v>
      </c>
      <c r="B1153" s="215" t="s">
        <v>5215</v>
      </c>
    </row>
    <row r="1154" spans="1:2">
      <c r="A1154" s="217">
        <v>223329</v>
      </c>
      <c r="B1154" s="215" t="s">
        <v>5216</v>
      </c>
    </row>
    <row r="1155" spans="1:2">
      <c r="A1155" s="217">
        <v>223330</v>
      </c>
      <c r="B1155" s="215" t="s">
        <v>5217</v>
      </c>
    </row>
    <row r="1156" spans="1:2">
      <c r="A1156" s="217">
        <v>223335</v>
      </c>
      <c r="B1156" s="215" t="s">
        <v>5335</v>
      </c>
    </row>
    <row r="1157" spans="1:2">
      <c r="A1157" s="217">
        <v>223336</v>
      </c>
      <c r="B1157" s="215" t="s">
        <v>5218</v>
      </c>
    </row>
    <row r="1158" spans="1:2">
      <c r="A1158" s="217">
        <v>223337</v>
      </c>
      <c r="B1158" s="215" t="s">
        <v>5219</v>
      </c>
    </row>
    <row r="1159" spans="1:2">
      <c r="A1159" s="217">
        <v>223340</v>
      </c>
      <c r="B1159" s="215" t="s">
        <v>5466</v>
      </c>
    </row>
    <row r="1160" spans="1:2">
      <c r="A1160" s="217">
        <v>223345</v>
      </c>
      <c r="B1160" s="215" t="s">
        <v>5220</v>
      </c>
    </row>
    <row r="1161" spans="1:2">
      <c r="A1161" s="217">
        <v>223350</v>
      </c>
      <c r="B1161" s="215" t="s">
        <v>5336</v>
      </c>
    </row>
    <row r="1162" spans="1:2">
      <c r="A1162" s="217">
        <v>223351</v>
      </c>
      <c r="B1162" s="215" t="s">
        <v>5337</v>
      </c>
    </row>
    <row r="1163" spans="1:2">
      <c r="A1163" s="217">
        <v>223355</v>
      </c>
      <c r="B1163" s="215" t="s">
        <v>5338</v>
      </c>
    </row>
    <row r="1164" spans="1:2">
      <c r="A1164" s="217">
        <v>223357</v>
      </c>
      <c r="B1164" s="215" t="s">
        <v>5339</v>
      </c>
    </row>
    <row r="1165" spans="1:2">
      <c r="A1165" s="217">
        <v>223358</v>
      </c>
      <c r="B1165" s="215" t="s">
        <v>5340</v>
      </c>
    </row>
    <row r="1166" spans="1:2">
      <c r="A1166" s="217">
        <v>223359</v>
      </c>
      <c r="B1166" s="215" t="s">
        <v>5467</v>
      </c>
    </row>
    <row r="1167" spans="1:2">
      <c r="A1167" s="217">
        <v>223367</v>
      </c>
      <c r="B1167" s="215" t="s">
        <v>5341</v>
      </c>
    </row>
    <row r="1168" spans="1:2">
      <c r="A1168" s="217">
        <v>223368</v>
      </c>
      <c r="B1168" s="215" t="s">
        <v>5342</v>
      </c>
    </row>
    <row r="1169" spans="1:2">
      <c r="A1169" s="217">
        <v>223369</v>
      </c>
      <c r="B1169" s="215" t="s">
        <v>5343</v>
      </c>
    </row>
    <row r="1170" spans="1:2">
      <c r="A1170" s="217">
        <v>223370</v>
      </c>
      <c r="B1170" s="215" t="s">
        <v>5344</v>
      </c>
    </row>
    <row r="1171" spans="1:2">
      <c r="A1171" s="217">
        <v>223371</v>
      </c>
      <c r="B1171" s="215" t="s">
        <v>5468</v>
      </c>
    </row>
    <row r="1172" spans="1:2">
      <c r="A1172" s="217">
        <v>223374</v>
      </c>
      <c r="B1172" s="215" t="s">
        <v>5469</v>
      </c>
    </row>
    <row r="1173" spans="1:2">
      <c r="A1173" s="217">
        <v>223375</v>
      </c>
      <c r="B1173" s="215" t="s">
        <v>5470</v>
      </c>
    </row>
    <row r="1174" spans="1:2">
      <c r="A1174" s="217">
        <v>223380</v>
      </c>
      <c r="B1174" s="215" t="s">
        <v>5471</v>
      </c>
    </row>
    <row r="1175" spans="1:2">
      <c r="A1175" s="217">
        <v>223381</v>
      </c>
      <c r="B1175" s="215" t="s">
        <v>5472</v>
      </c>
    </row>
    <row r="1176" spans="1:2">
      <c r="A1176" s="217">
        <v>223382</v>
      </c>
      <c r="B1176" s="215" t="s">
        <v>5473</v>
      </c>
    </row>
    <row r="1177" spans="1:2">
      <c r="A1177" s="217">
        <v>223383</v>
      </c>
      <c r="B1177" s="215" t="s">
        <v>7310</v>
      </c>
    </row>
    <row r="1178" spans="1:2">
      <c r="A1178" s="217">
        <v>223384</v>
      </c>
      <c r="B1178" s="215" t="s">
        <v>5474</v>
      </c>
    </row>
    <row r="1179" spans="1:2">
      <c r="A1179" s="217">
        <v>223390</v>
      </c>
      <c r="B1179" s="215" t="s">
        <v>5475</v>
      </c>
    </row>
    <row r="1180" spans="1:2">
      <c r="A1180" s="217">
        <v>223393</v>
      </c>
      <c r="B1180" s="215" t="s">
        <v>5476</v>
      </c>
    </row>
    <row r="1181" spans="1:2">
      <c r="A1181" s="217">
        <v>223395</v>
      </c>
      <c r="B1181" s="215" t="s">
        <v>5477</v>
      </c>
    </row>
    <row r="1182" spans="1:2">
      <c r="A1182" s="217">
        <v>223397</v>
      </c>
      <c r="B1182" s="215" t="s">
        <v>7311</v>
      </c>
    </row>
    <row r="1183" spans="1:2">
      <c r="A1183" s="217">
        <v>223399</v>
      </c>
      <c r="B1183" s="215" t="s">
        <v>5478</v>
      </c>
    </row>
    <row r="1184" spans="1:2">
      <c r="A1184" s="217">
        <v>223401</v>
      </c>
      <c r="B1184" s="215" t="s">
        <v>5830</v>
      </c>
    </row>
    <row r="1185" spans="1:2">
      <c r="A1185" s="217">
        <v>223403</v>
      </c>
      <c r="B1185" s="215" t="s">
        <v>5479</v>
      </c>
    </row>
    <row r="1186" spans="1:2">
      <c r="A1186" s="217">
        <v>223404</v>
      </c>
      <c r="B1186" s="215" t="s">
        <v>5480</v>
      </c>
    </row>
    <row r="1187" spans="1:2">
      <c r="A1187" s="217">
        <v>223405</v>
      </c>
      <c r="B1187" s="215" t="s">
        <v>5481</v>
      </c>
    </row>
    <row r="1188" spans="1:2">
      <c r="A1188" s="217">
        <v>223406</v>
      </c>
      <c r="B1188" s="215" t="s">
        <v>5482</v>
      </c>
    </row>
    <row r="1189" spans="1:2">
      <c r="A1189" s="217">
        <v>223407</v>
      </c>
      <c r="B1189" s="215" t="s">
        <v>2650</v>
      </c>
    </row>
    <row r="1190" spans="1:2">
      <c r="A1190" s="217">
        <v>223408</v>
      </c>
      <c r="B1190" s="215" t="s">
        <v>5107</v>
      </c>
    </row>
    <row r="1191" spans="1:2">
      <c r="A1191" s="217">
        <v>223410</v>
      </c>
      <c r="B1191" s="215" t="s">
        <v>5483</v>
      </c>
    </row>
    <row r="1192" spans="1:2">
      <c r="A1192" s="217">
        <v>223413</v>
      </c>
      <c r="B1192" s="215" t="s">
        <v>5484</v>
      </c>
    </row>
    <row r="1193" spans="1:2">
      <c r="A1193" s="217">
        <v>223415</v>
      </c>
      <c r="B1193" s="215" t="s">
        <v>5485</v>
      </c>
    </row>
    <row r="1194" spans="1:2">
      <c r="A1194" s="217">
        <v>223416</v>
      </c>
      <c r="B1194" s="215" t="s">
        <v>5486</v>
      </c>
    </row>
    <row r="1195" spans="1:2">
      <c r="A1195" s="217">
        <v>223419</v>
      </c>
      <c r="B1195" s="215" t="s">
        <v>5487</v>
      </c>
    </row>
    <row r="1196" spans="1:2">
      <c r="A1196" s="217">
        <v>223420</v>
      </c>
      <c r="B1196" s="215" t="s">
        <v>5488</v>
      </c>
    </row>
    <row r="1197" spans="1:2">
      <c r="A1197" s="217">
        <v>223422</v>
      </c>
      <c r="B1197" s="215" t="s">
        <v>5489</v>
      </c>
    </row>
    <row r="1198" spans="1:2">
      <c r="A1198" s="217">
        <v>223428</v>
      </c>
      <c r="B1198" s="215" t="s">
        <v>5491</v>
      </c>
    </row>
    <row r="1199" spans="1:2">
      <c r="A1199" s="217">
        <v>223430</v>
      </c>
      <c r="B1199" s="215" t="s">
        <v>5492</v>
      </c>
    </row>
    <row r="1200" spans="1:2">
      <c r="A1200" s="217">
        <v>223432</v>
      </c>
      <c r="B1200" s="215" t="s">
        <v>5493</v>
      </c>
    </row>
    <row r="1201" spans="1:2">
      <c r="A1201" s="217">
        <v>223435</v>
      </c>
      <c r="B1201" s="215" t="s">
        <v>5494</v>
      </c>
    </row>
    <row r="1202" spans="1:2">
      <c r="A1202" s="217">
        <v>223436</v>
      </c>
      <c r="B1202" s="215" t="s">
        <v>5495</v>
      </c>
    </row>
    <row r="1203" spans="1:2">
      <c r="A1203" s="217">
        <v>223445</v>
      </c>
      <c r="B1203" s="215" t="s">
        <v>5496</v>
      </c>
    </row>
    <row r="1204" spans="1:2">
      <c r="A1204" s="217">
        <v>223449</v>
      </c>
      <c r="B1204" s="215" t="s">
        <v>5497</v>
      </c>
    </row>
    <row r="1205" spans="1:2">
      <c r="A1205" s="217">
        <v>223451</v>
      </c>
      <c r="B1205" s="215" t="s">
        <v>5498</v>
      </c>
    </row>
    <row r="1206" spans="1:2">
      <c r="A1206" s="217">
        <v>223452</v>
      </c>
      <c r="B1206" s="215" t="s">
        <v>5499</v>
      </c>
    </row>
    <row r="1207" spans="1:2">
      <c r="A1207" s="217">
        <v>223455</v>
      </c>
      <c r="B1207" s="215" t="s">
        <v>7312</v>
      </c>
    </row>
    <row r="1208" spans="1:2">
      <c r="A1208" s="217">
        <v>223457</v>
      </c>
      <c r="B1208" s="215" t="s">
        <v>5500</v>
      </c>
    </row>
    <row r="1209" spans="1:2">
      <c r="A1209" s="217">
        <v>223460</v>
      </c>
      <c r="B1209" s="215" t="s">
        <v>5501</v>
      </c>
    </row>
    <row r="1210" spans="1:2">
      <c r="A1210" s="217">
        <v>223462</v>
      </c>
      <c r="B1210" s="215" t="s">
        <v>5831</v>
      </c>
    </row>
    <row r="1211" spans="1:2">
      <c r="A1211" s="217">
        <v>223464</v>
      </c>
      <c r="B1211" s="215" t="s">
        <v>5502</v>
      </c>
    </row>
    <row r="1212" spans="1:2">
      <c r="A1212" s="217">
        <v>223467</v>
      </c>
      <c r="B1212" s="215" t="s">
        <v>5503</v>
      </c>
    </row>
    <row r="1213" spans="1:2">
      <c r="A1213" s="217">
        <v>223468</v>
      </c>
      <c r="B1213" s="215" t="s">
        <v>5504</v>
      </c>
    </row>
    <row r="1214" spans="1:2">
      <c r="A1214" s="217">
        <v>223470</v>
      </c>
      <c r="B1214" s="215" t="s">
        <v>5505</v>
      </c>
    </row>
    <row r="1215" spans="1:2">
      <c r="A1215" s="217">
        <v>223471</v>
      </c>
      <c r="B1215" s="215" t="s">
        <v>5506</v>
      </c>
    </row>
    <row r="1216" spans="1:2">
      <c r="A1216" s="217">
        <v>223473</v>
      </c>
      <c r="B1216" s="215" t="s">
        <v>5507</v>
      </c>
    </row>
    <row r="1217" spans="1:2">
      <c r="A1217" s="217">
        <v>223474</v>
      </c>
      <c r="B1217" s="215" t="s">
        <v>5508</v>
      </c>
    </row>
    <row r="1218" spans="1:2">
      <c r="A1218" s="217">
        <v>223475</v>
      </c>
      <c r="B1218" s="215" t="s">
        <v>5509</v>
      </c>
    </row>
    <row r="1219" spans="1:2">
      <c r="A1219" s="217">
        <v>223476</v>
      </c>
      <c r="B1219" s="215" t="s">
        <v>5510</v>
      </c>
    </row>
    <row r="1220" spans="1:2">
      <c r="A1220" s="217">
        <v>223477</v>
      </c>
      <c r="B1220" s="215" t="s">
        <v>5511</v>
      </c>
    </row>
    <row r="1221" spans="1:2">
      <c r="A1221" s="217">
        <v>223478</v>
      </c>
      <c r="B1221" s="215" t="s">
        <v>5832</v>
      </c>
    </row>
    <row r="1222" spans="1:2">
      <c r="A1222" s="217">
        <v>223479</v>
      </c>
      <c r="B1222" s="215" t="s">
        <v>5512</v>
      </c>
    </row>
    <row r="1223" spans="1:2">
      <c r="A1223" s="217">
        <v>223480</v>
      </c>
      <c r="B1223" s="215" t="s">
        <v>5513</v>
      </c>
    </row>
    <row r="1224" spans="1:2">
      <c r="A1224" s="217">
        <v>223485</v>
      </c>
      <c r="B1224" s="215" t="s">
        <v>5514</v>
      </c>
    </row>
    <row r="1225" spans="1:2">
      <c r="A1225" s="217">
        <v>223486</v>
      </c>
      <c r="B1225" s="215" t="s">
        <v>5515</v>
      </c>
    </row>
    <row r="1226" spans="1:2">
      <c r="A1226" s="217">
        <v>223487</v>
      </c>
      <c r="B1226" s="215" t="s">
        <v>5516</v>
      </c>
    </row>
    <row r="1227" spans="1:2">
      <c r="A1227" s="217">
        <v>223492</v>
      </c>
      <c r="B1227" s="215" t="s">
        <v>5517</v>
      </c>
    </row>
    <row r="1228" spans="1:2">
      <c r="A1228" s="217">
        <v>223495</v>
      </c>
      <c r="B1228" s="215" t="s">
        <v>5833</v>
      </c>
    </row>
    <row r="1229" spans="1:2">
      <c r="A1229" s="217">
        <v>223497</v>
      </c>
      <c r="B1229" s="215" t="s">
        <v>5834</v>
      </c>
    </row>
    <row r="1230" spans="1:2">
      <c r="A1230" s="217">
        <v>223499</v>
      </c>
      <c r="B1230" s="215" t="s">
        <v>5835</v>
      </c>
    </row>
    <row r="1231" spans="1:2">
      <c r="A1231" s="217">
        <v>223500</v>
      </c>
      <c r="B1231" s="215" t="s">
        <v>5836</v>
      </c>
    </row>
    <row r="1232" spans="1:2">
      <c r="A1232" s="217">
        <v>223501</v>
      </c>
      <c r="B1232" s="215" t="s">
        <v>5837</v>
      </c>
    </row>
    <row r="1233" spans="1:2">
      <c r="A1233" s="217">
        <v>223502</v>
      </c>
      <c r="B1233" s="215" t="s">
        <v>5838</v>
      </c>
    </row>
    <row r="1234" spans="1:2">
      <c r="A1234" s="217">
        <v>223504</v>
      </c>
      <c r="B1234" s="215" t="s">
        <v>5839</v>
      </c>
    </row>
    <row r="1235" spans="1:2">
      <c r="A1235" s="217">
        <v>223505</v>
      </c>
      <c r="B1235" s="215" t="s">
        <v>5840</v>
      </c>
    </row>
    <row r="1236" spans="1:2">
      <c r="A1236" s="217">
        <v>223506</v>
      </c>
      <c r="B1236" s="215" t="s">
        <v>5841</v>
      </c>
    </row>
    <row r="1237" spans="1:2">
      <c r="A1237" s="217">
        <v>223508</v>
      </c>
      <c r="B1237" s="215" t="s">
        <v>5842</v>
      </c>
    </row>
    <row r="1238" spans="1:2">
      <c r="A1238" s="217">
        <v>223510</v>
      </c>
      <c r="B1238" s="215" t="s">
        <v>5843</v>
      </c>
    </row>
    <row r="1239" spans="1:2">
      <c r="A1239" s="217">
        <v>223512</v>
      </c>
      <c r="B1239" s="215" t="s">
        <v>5844</v>
      </c>
    </row>
    <row r="1240" spans="1:2">
      <c r="A1240" s="217">
        <v>223514</v>
      </c>
      <c r="B1240" s="215" t="s">
        <v>5845</v>
      </c>
    </row>
    <row r="1241" spans="1:2">
      <c r="A1241" s="217">
        <v>223518</v>
      </c>
      <c r="B1241" s="215" t="s">
        <v>5846</v>
      </c>
    </row>
    <row r="1242" spans="1:2">
      <c r="A1242" s="217">
        <v>223522</v>
      </c>
      <c r="B1242" s="215" t="s">
        <v>5847</v>
      </c>
    </row>
    <row r="1243" spans="1:2">
      <c r="A1243" s="217">
        <v>223523</v>
      </c>
      <c r="B1243" s="215" t="s">
        <v>5848</v>
      </c>
    </row>
    <row r="1244" spans="1:2">
      <c r="A1244" s="217">
        <v>223526</v>
      </c>
      <c r="B1244" s="215" t="s">
        <v>7313</v>
      </c>
    </row>
    <row r="1245" spans="1:2">
      <c r="A1245" s="217">
        <v>223528</v>
      </c>
      <c r="B1245" s="215" t="s">
        <v>5849</v>
      </c>
    </row>
    <row r="1246" spans="1:2">
      <c r="A1246" s="217">
        <v>223529</v>
      </c>
      <c r="B1246" s="215" t="s">
        <v>5850</v>
      </c>
    </row>
    <row r="1247" spans="1:2">
      <c r="A1247" s="217">
        <v>223530</v>
      </c>
      <c r="B1247" s="215" t="s">
        <v>5851</v>
      </c>
    </row>
    <row r="1248" spans="1:2">
      <c r="A1248" s="217">
        <v>223531</v>
      </c>
      <c r="B1248" s="215" t="s">
        <v>6151</v>
      </c>
    </row>
    <row r="1249" spans="1:2">
      <c r="A1249" s="217">
        <v>223532</v>
      </c>
      <c r="B1249" s="215" t="s">
        <v>5852</v>
      </c>
    </row>
    <row r="1250" spans="1:2">
      <c r="A1250" s="217">
        <v>223533</v>
      </c>
      <c r="B1250" s="215" t="s">
        <v>5853</v>
      </c>
    </row>
    <row r="1251" spans="1:2">
      <c r="A1251" s="217">
        <v>223534</v>
      </c>
      <c r="B1251" s="215" t="s">
        <v>5854</v>
      </c>
    </row>
    <row r="1252" spans="1:2">
      <c r="A1252" s="217">
        <v>223535</v>
      </c>
      <c r="B1252" s="215" t="s">
        <v>5855</v>
      </c>
    </row>
    <row r="1253" spans="1:2">
      <c r="A1253" s="217">
        <v>223536</v>
      </c>
      <c r="B1253" s="215" t="s">
        <v>5856</v>
      </c>
    </row>
    <row r="1254" spans="1:2">
      <c r="A1254" s="217">
        <v>223537</v>
      </c>
      <c r="B1254" s="215" t="s">
        <v>5857</v>
      </c>
    </row>
    <row r="1255" spans="1:2">
      <c r="A1255" s="217">
        <v>223541</v>
      </c>
      <c r="B1255" s="215" t="s">
        <v>5858</v>
      </c>
    </row>
    <row r="1256" spans="1:2">
      <c r="A1256" s="217">
        <v>223542</v>
      </c>
      <c r="B1256" s="215" t="s">
        <v>6152</v>
      </c>
    </row>
    <row r="1257" spans="1:2">
      <c r="A1257" s="217">
        <v>223544</v>
      </c>
      <c r="B1257" s="215" t="s">
        <v>5859</v>
      </c>
    </row>
    <row r="1258" spans="1:2">
      <c r="A1258" s="217">
        <v>223545</v>
      </c>
      <c r="B1258" s="215" t="s">
        <v>5860</v>
      </c>
    </row>
    <row r="1259" spans="1:2">
      <c r="A1259" s="217">
        <v>223548</v>
      </c>
      <c r="B1259" s="215" t="s">
        <v>5861</v>
      </c>
    </row>
    <row r="1260" spans="1:2">
      <c r="A1260" s="217">
        <v>223549</v>
      </c>
      <c r="B1260" s="215" t="s">
        <v>5862</v>
      </c>
    </row>
    <row r="1261" spans="1:2">
      <c r="A1261" s="217">
        <v>223550</v>
      </c>
      <c r="B1261" s="215" t="s">
        <v>5863</v>
      </c>
    </row>
    <row r="1262" spans="1:2">
      <c r="A1262" s="217">
        <v>223551</v>
      </c>
      <c r="B1262" s="215" t="s">
        <v>5864</v>
      </c>
    </row>
    <row r="1263" spans="1:2">
      <c r="A1263" s="217">
        <v>223552</v>
      </c>
      <c r="B1263" s="215" t="s">
        <v>5865</v>
      </c>
    </row>
    <row r="1264" spans="1:2">
      <c r="A1264" s="217">
        <v>223553</v>
      </c>
      <c r="B1264" s="215" t="s">
        <v>5866</v>
      </c>
    </row>
    <row r="1265" spans="1:2">
      <c r="A1265" s="217">
        <v>223554</v>
      </c>
      <c r="B1265" s="215" t="s">
        <v>5867</v>
      </c>
    </row>
    <row r="1266" spans="1:2">
      <c r="A1266" s="217">
        <v>223555</v>
      </c>
      <c r="B1266" s="215" t="s">
        <v>7314</v>
      </c>
    </row>
    <row r="1267" spans="1:2">
      <c r="A1267" s="217">
        <v>223556</v>
      </c>
      <c r="B1267" s="215" t="s">
        <v>5868</v>
      </c>
    </row>
    <row r="1268" spans="1:2">
      <c r="A1268" s="217">
        <v>223557</v>
      </c>
      <c r="B1268" s="215" t="s">
        <v>5869</v>
      </c>
    </row>
    <row r="1269" spans="1:2">
      <c r="A1269" s="217">
        <v>223558</v>
      </c>
      <c r="B1269" s="215" t="s">
        <v>5870</v>
      </c>
    </row>
    <row r="1270" spans="1:2">
      <c r="A1270" s="217">
        <v>223559</v>
      </c>
      <c r="B1270" s="215" t="s">
        <v>5871</v>
      </c>
    </row>
    <row r="1271" spans="1:2">
      <c r="A1271" s="217">
        <v>223560</v>
      </c>
      <c r="B1271" s="215" t="s">
        <v>7575</v>
      </c>
    </row>
    <row r="1272" spans="1:2">
      <c r="A1272" s="217">
        <v>223561</v>
      </c>
      <c r="B1272" s="215" t="s">
        <v>5872</v>
      </c>
    </row>
    <row r="1273" spans="1:2">
      <c r="A1273" s="217">
        <v>223562</v>
      </c>
      <c r="B1273" s="215" t="s">
        <v>5873</v>
      </c>
    </row>
    <row r="1274" spans="1:2">
      <c r="A1274" s="217">
        <v>223563</v>
      </c>
      <c r="B1274" s="215" t="s">
        <v>5874</v>
      </c>
    </row>
    <row r="1275" spans="1:2">
      <c r="A1275" s="217">
        <v>223566</v>
      </c>
      <c r="B1275" s="215" t="s">
        <v>5876</v>
      </c>
    </row>
    <row r="1276" spans="1:2">
      <c r="A1276" s="217">
        <v>223567</v>
      </c>
      <c r="B1276" s="215" t="s">
        <v>5877</v>
      </c>
    </row>
    <row r="1277" spans="1:2">
      <c r="A1277" s="217">
        <v>223569</v>
      </c>
      <c r="B1277" s="215" t="s">
        <v>6153</v>
      </c>
    </row>
    <row r="1278" spans="1:2">
      <c r="A1278" s="217">
        <v>223570</v>
      </c>
      <c r="B1278" s="215" t="s">
        <v>6154</v>
      </c>
    </row>
    <row r="1279" spans="1:2">
      <c r="A1279" s="217">
        <v>223571</v>
      </c>
      <c r="B1279" s="215" t="s">
        <v>6155</v>
      </c>
    </row>
    <row r="1280" spans="1:2">
      <c r="A1280" s="217">
        <v>223572</v>
      </c>
      <c r="B1280" s="215" t="s">
        <v>7315</v>
      </c>
    </row>
    <row r="1281" spans="1:2">
      <c r="A1281" s="217">
        <v>223573</v>
      </c>
      <c r="B1281" s="215" t="s">
        <v>6156</v>
      </c>
    </row>
    <row r="1282" spans="1:2">
      <c r="A1282" s="217">
        <v>223575</v>
      </c>
      <c r="B1282" s="215" t="s">
        <v>5875</v>
      </c>
    </row>
    <row r="1283" spans="1:2">
      <c r="A1283" s="217">
        <v>223576</v>
      </c>
      <c r="B1283" s="215" t="s">
        <v>6157</v>
      </c>
    </row>
    <row r="1284" spans="1:2">
      <c r="A1284" s="217">
        <v>223577</v>
      </c>
      <c r="B1284" s="215" t="s">
        <v>6158</v>
      </c>
    </row>
    <row r="1285" spans="1:2">
      <c r="A1285" s="217">
        <v>223578</v>
      </c>
      <c r="B1285" s="215" t="s">
        <v>7316</v>
      </c>
    </row>
    <row r="1286" spans="1:2">
      <c r="A1286" s="217">
        <v>223581</v>
      </c>
      <c r="B1286" s="215" t="s">
        <v>6159</v>
      </c>
    </row>
    <row r="1287" spans="1:2">
      <c r="A1287" s="217">
        <v>223582</v>
      </c>
      <c r="B1287" s="215" t="s">
        <v>6160</v>
      </c>
    </row>
    <row r="1288" spans="1:2">
      <c r="A1288" s="217">
        <v>223583</v>
      </c>
      <c r="B1288" s="215" t="s">
        <v>6161</v>
      </c>
    </row>
    <row r="1289" spans="1:2">
      <c r="A1289" s="217">
        <v>223584</v>
      </c>
      <c r="B1289" s="215" t="s">
        <v>6162</v>
      </c>
    </row>
    <row r="1290" spans="1:2">
      <c r="A1290" s="217">
        <v>223585</v>
      </c>
      <c r="B1290" s="215" t="s">
        <v>6163</v>
      </c>
    </row>
    <row r="1291" spans="1:2">
      <c r="A1291" s="217">
        <v>223586</v>
      </c>
      <c r="B1291" s="215" t="s">
        <v>6164</v>
      </c>
    </row>
    <row r="1292" spans="1:2">
      <c r="A1292" s="217">
        <v>223587</v>
      </c>
      <c r="B1292" s="215" t="s">
        <v>6165</v>
      </c>
    </row>
    <row r="1293" spans="1:2">
      <c r="A1293" s="217">
        <v>223588</v>
      </c>
      <c r="B1293" s="215" t="s">
        <v>6166</v>
      </c>
    </row>
    <row r="1294" spans="1:2">
      <c r="A1294" s="217">
        <v>223589</v>
      </c>
      <c r="B1294" s="215" t="s">
        <v>6167</v>
      </c>
    </row>
    <row r="1295" spans="1:2">
      <c r="A1295" s="217">
        <v>223590</v>
      </c>
      <c r="B1295" s="215" t="s">
        <v>6168</v>
      </c>
    </row>
    <row r="1296" spans="1:2">
      <c r="A1296" s="217">
        <v>223591</v>
      </c>
      <c r="B1296" s="215" t="s">
        <v>6169</v>
      </c>
    </row>
    <row r="1297" spans="1:2">
      <c r="A1297" s="217">
        <v>223592</v>
      </c>
      <c r="B1297" s="215" t="s">
        <v>6170</v>
      </c>
    </row>
    <row r="1298" spans="1:2">
      <c r="A1298" s="217">
        <v>223593</v>
      </c>
      <c r="B1298" s="215" t="s">
        <v>6171</v>
      </c>
    </row>
    <row r="1299" spans="1:2">
      <c r="A1299" s="217">
        <v>223594</v>
      </c>
      <c r="B1299" s="215" t="s">
        <v>7317</v>
      </c>
    </row>
    <row r="1300" spans="1:2">
      <c r="A1300" s="217">
        <v>223595</v>
      </c>
      <c r="B1300" s="215" t="s">
        <v>6172</v>
      </c>
    </row>
    <row r="1301" spans="1:2">
      <c r="A1301" s="217">
        <v>223598</v>
      </c>
      <c r="B1301" s="215" t="s">
        <v>6173</v>
      </c>
    </row>
    <row r="1302" spans="1:2">
      <c r="A1302" s="217">
        <v>223600</v>
      </c>
      <c r="B1302" s="215" t="s">
        <v>6174</v>
      </c>
    </row>
    <row r="1303" spans="1:2">
      <c r="A1303" s="217">
        <v>223601</v>
      </c>
      <c r="B1303" s="215" t="s">
        <v>6175</v>
      </c>
    </row>
    <row r="1304" spans="1:2">
      <c r="A1304" s="217">
        <v>223603</v>
      </c>
      <c r="B1304" s="215" t="s">
        <v>6176</v>
      </c>
    </row>
    <row r="1305" spans="1:2">
      <c r="A1305" s="217">
        <v>223605</v>
      </c>
      <c r="B1305" s="215" t="s">
        <v>6177</v>
      </c>
    </row>
    <row r="1306" spans="1:2">
      <c r="A1306" s="217">
        <v>223607</v>
      </c>
      <c r="B1306" s="215" t="s">
        <v>6179</v>
      </c>
    </row>
    <row r="1307" spans="1:2">
      <c r="A1307" s="217">
        <v>223608</v>
      </c>
      <c r="B1307" s="215" t="s">
        <v>6180</v>
      </c>
    </row>
    <row r="1308" spans="1:2">
      <c r="A1308" s="217">
        <v>223609</v>
      </c>
      <c r="B1308" s="215" t="s">
        <v>6181</v>
      </c>
    </row>
    <row r="1309" spans="1:2">
      <c r="A1309" s="217">
        <v>223610</v>
      </c>
      <c r="B1309" s="215" t="s">
        <v>6182</v>
      </c>
    </row>
    <row r="1310" spans="1:2">
      <c r="A1310" s="217">
        <v>223614</v>
      </c>
      <c r="B1310" s="215" t="s">
        <v>6183</v>
      </c>
    </row>
    <row r="1311" spans="1:2">
      <c r="A1311" s="217">
        <v>223615</v>
      </c>
      <c r="B1311" s="215" t="s">
        <v>6184</v>
      </c>
    </row>
    <row r="1312" spans="1:2">
      <c r="A1312" s="217">
        <v>223616</v>
      </c>
      <c r="B1312" s="215" t="s">
        <v>6185</v>
      </c>
    </row>
    <row r="1313" spans="1:2">
      <c r="A1313" s="217">
        <v>223617</v>
      </c>
      <c r="B1313" s="215" t="s">
        <v>7318</v>
      </c>
    </row>
    <row r="1314" spans="1:2">
      <c r="A1314" s="217">
        <v>223618</v>
      </c>
      <c r="B1314" s="215" t="s">
        <v>6186</v>
      </c>
    </row>
    <row r="1315" spans="1:2">
      <c r="A1315" s="217">
        <v>223619</v>
      </c>
      <c r="B1315" s="215" t="s">
        <v>6187</v>
      </c>
    </row>
    <row r="1316" spans="1:2">
      <c r="A1316" s="217">
        <v>223621</v>
      </c>
      <c r="B1316" s="215" t="s">
        <v>6188</v>
      </c>
    </row>
    <row r="1317" spans="1:2">
      <c r="A1317" s="217">
        <v>223622</v>
      </c>
      <c r="B1317" s="215" t="s">
        <v>6189</v>
      </c>
    </row>
    <row r="1318" spans="1:2">
      <c r="A1318" s="217">
        <v>223624</v>
      </c>
      <c r="B1318" s="215" t="s">
        <v>6190</v>
      </c>
    </row>
    <row r="1319" spans="1:2">
      <c r="A1319" s="217">
        <v>223625</v>
      </c>
      <c r="B1319" s="215" t="s">
        <v>6191</v>
      </c>
    </row>
    <row r="1320" spans="1:2">
      <c r="A1320" s="217">
        <v>223626</v>
      </c>
      <c r="B1320" s="215" t="s">
        <v>6192</v>
      </c>
    </row>
    <row r="1321" spans="1:2">
      <c r="A1321" s="217">
        <v>223627</v>
      </c>
      <c r="B1321" s="215" t="s">
        <v>6193</v>
      </c>
    </row>
    <row r="1322" spans="1:2">
      <c r="A1322" s="217">
        <v>223628</v>
      </c>
      <c r="B1322" s="215" t="s">
        <v>6194</v>
      </c>
    </row>
    <row r="1323" spans="1:2">
      <c r="A1323" s="217">
        <v>223630</v>
      </c>
      <c r="B1323" s="215" t="s">
        <v>6195</v>
      </c>
    </row>
    <row r="1324" spans="1:2">
      <c r="A1324" s="217">
        <v>223631</v>
      </c>
      <c r="B1324" s="215" t="s">
        <v>6667</v>
      </c>
    </row>
    <row r="1325" spans="1:2">
      <c r="A1325" s="217">
        <v>223632</v>
      </c>
      <c r="B1325" s="215" t="s">
        <v>6196</v>
      </c>
    </row>
    <row r="1326" spans="1:2">
      <c r="A1326" s="217">
        <v>223635</v>
      </c>
      <c r="B1326" s="215" t="s">
        <v>6197</v>
      </c>
    </row>
    <row r="1327" spans="1:2">
      <c r="A1327" s="217">
        <v>223636</v>
      </c>
      <c r="B1327" s="215" t="s">
        <v>6198</v>
      </c>
    </row>
    <row r="1328" spans="1:2">
      <c r="A1328" s="217">
        <v>223637</v>
      </c>
      <c r="B1328" s="215" t="s">
        <v>6199</v>
      </c>
    </row>
    <row r="1329" spans="1:2">
      <c r="A1329" s="217">
        <v>223639</v>
      </c>
      <c r="B1329" s="215" t="s">
        <v>6200</v>
      </c>
    </row>
    <row r="1330" spans="1:2">
      <c r="A1330" s="217">
        <v>223641</v>
      </c>
      <c r="B1330" s="215" t="s">
        <v>6201</v>
      </c>
    </row>
    <row r="1331" spans="1:2">
      <c r="A1331" s="217">
        <v>223642</v>
      </c>
      <c r="B1331" s="215" t="s">
        <v>6202</v>
      </c>
    </row>
    <row r="1332" spans="1:2">
      <c r="A1332" s="217">
        <v>223643</v>
      </c>
      <c r="B1332" s="215" t="s">
        <v>6203</v>
      </c>
    </row>
    <row r="1333" spans="1:2">
      <c r="A1333" s="217">
        <v>223644</v>
      </c>
      <c r="B1333" s="215" t="s">
        <v>6204</v>
      </c>
    </row>
    <row r="1334" spans="1:2">
      <c r="A1334" s="217">
        <v>223645</v>
      </c>
      <c r="B1334" s="215" t="s">
        <v>6205</v>
      </c>
    </row>
    <row r="1335" spans="1:2">
      <c r="A1335" s="217">
        <v>223646</v>
      </c>
      <c r="B1335" s="215" t="s">
        <v>6668</v>
      </c>
    </row>
    <row r="1336" spans="1:2">
      <c r="A1336" s="217">
        <v>223647</v>
      </c>
      <c r="B1336" s="215" t="s">
        <v>6206</v>
      </c>
    </row>
    <row r="1337" spans="1:2">
      <c r="A1337" s="217">
        <v>223648</v>
      </c>
      <c r="B1337" s="215" t="s">
        <v>6207</v>
      </c>
    </row>
    <row r="1338" spans="1:2">
      <c r="A1338" s="217">
        <v>223649</v>
      </c>
      <c r="B1338" s="215" t="s">
        <v>6208</v>
      </c>
    </row>
    <row r="1339" spans="1:2">
      <c r="A1339" s="217">
        <v>223651</v>
      </c>
      <c r="B1339" s="215" t="s">
        <v>6209</v>
      </c>
    </row>
    <row r="1340" spans="1:2">
      <c r="A1340" s="217">
        <v>223652</v>
      </c>
      <c r="B1340" s="215" t="s">
        <v>6210</v>
      </c>
    </row>
    <row r="1341" spans="1:2">
      <c r="A1341" s="217">
        <v>223654</v>
      </c>
      <c r="B1341" s="215" t="s">
        <v>6211</v>
      </c>
    </row>
    <row r="1342" spans="1:2">
      <c r="A1342" s="217">
        <v>223655</v>
      </c>
      <c r="B1342" s="215" t="s">
        <v>6212</v>
      </c>
    </row>
    <row r="1343" spans="1:2">
      <c r="A1343" s="217">
        <v>223657</v>
      </c>
      <c r="B1343" s="215" t="s">
        <v>6213</v>
      </c>
    </row>
    <row r="1344" spans="1:2">
      <c r="A1344" s="217">
        <v>223659</v>
      </c>
      <c r="B1344" s="215" t="s">
        <v>4738</v>
      </c>
    </row>
    <row r="1345" spans="1:2">
      <c r="A1345" s="217">
        <v>223660</v>
      </c>
      <c r="B1345" s="215" t="s">
        <v>6214</v>
      </c>
    </row>
    <row r="1346" spans="1:2">
      <c r="A1346" s="217">
        <v>223663</v>
      </c>
      <c r="B1346" s="215" t="s">
        <v>6215</v>
      </c>
    </row>
    <row r="1347" spans="1:2">
      <c r="A1347" s="217">
        <v>223664</v>
      </c>
      <c r="B1347" s="215" t="s">
        <v>7319</v>
      </c>
    </row>
    <row r="1348" spans="1:2">
      <c r="A1348" s="217">
        <v>223665</v>
      </c>
      <c r="B1348" s="215" t="s">
        <v>6216</v>
      </c>
    </row>
    <row r="1349" spans="1:2">
      <c r="A1349" s="217">
        <v>223666</v>
      </c>
      <c r="B1349" s="215" t="s">
        <v>6217</v>
      </c>
    </row>
    <row r="1350" spans="1:2">
      <c r="A1350" s="217">
        <v>223669</v>
      </c>
      <c r="B1350" s="215" t="s">
        <v>6415</v>
      </c>
    </row>
    <row r="1351" spans="1:2">
      <c r="A1351" s="217">
        <v>223670</v>
      </c>
      <c r="B1351" s="215" t="s">
        <v>6219</v>
      </c>
    </row>
    <row r="1352" spans="1:2">
      <c r="A1352" s="217">
        <v>223671</v>
      </c>
      <c r="B1352" s="215" t="s">
        <v>5490</v>
      </c>
    </row>
    <row r="1353" spans="1:2">
      <c r="A1353" s="217">
        <v>223672</v>
      </c>
      <c r="B1353" s="215" t="s">
        <v>6220</v>
      </c>
    </row>
    <row r="1354" spans="1:2">
      <c r="A1354" s="217">
        <v>223673</v>
      </c>
      <c r="B1354" s="215" t="s">
        <v>6416</v>
      </c>
    </row>
    <row r="1355" spans="1:2">
      <c r="A1355" s="217">
        <v>223674</v>
      </c>
      <c r="B1355" s="215" t="s">
        <v>6218</v>
      </c>
    </row>
    <row r="1356" spans="1:2">
      <c r="A1356" s="217">
        <v>223675</v>
      </c>
      <c r="B1356" s="215" t="s">
        <v>6417</v>
      </c>
    </row>
    <row r="1357" spans="1:2">
      <c r="A1357" s="217">
        <v>223676</v>
      </c>
      <c r="B1357" s="215" t="s">
        <v>6418</v>
      </c>
    </row>
    <row r="1358" spans="1:2">
      <c r="A1358" s="217">
        <v>223677</v>
      </c>
      <c r="B1358" s="215" t="s">
        <v>6419</v>
      </c>
    </row>
    <row r="1359" spans="1:2">
      <c r="A1359" s="217">
        <v>223678</v>
      </c>
      <c r="B1359" s="215" t="s">
        <v>6420</v>
      </c>
    </row>
    <row r="1360" spans="1:2">
      <c r="A1360" s="217">
        <v>223679</v>
      </c>
      <c r="B1360" s="215" t="s">
        <v>6421</v>
      </c>
    </row>
    <row r="1361" spans="1:2">
      <c r="A1361" s="217">
        <v>223681</v>
      </c>
      <c r="B1361" s="215" t="s">
        <v>6422</v>
      </c>
    </row>
    <row r="1362" spans="1:2">
      <c r="A1362" s="217">
        <v>223682</v>
      </c>
      <c r="B1362" s="215" t="s">
        <v>6423</v>
      </c>
    </row>
    <row r="1363" spans="1:2">
      <c r="A1363" s="217">
        <v>223683</v>
      </c>
      <c r="B1363" s="215" t="s">
        <v>6424</v>
      </c>
    </row>
    <row r="1364" spans="1:2">
      <c r="A1364" s="217">
        <v>223684</v>
      </c>
      <c r="B1364" s="215" t="s">
        <v>6425</v>
      </c>
    </row>
    <row r="1365" spans="1:2">
      <c r="A1365" s="217">
        <v>223686</v>
      </c>
      <c r="B1365" s="215" t="s">
        <v>7576</v>
      </c>
    </row>
    <row r="1366" spans="1:2">
      <c r="A1366" s="217">
        <v>223687</v>
      </c>
      <c r="B1366" s="215" t="s">
        <v>6426</v>
      </c>
    </row>
    <row r="1367" spans="1:2">
      <c r="A1367" s="217">
        <v>223688</v>
      </c>
      <c r="B1367" s="215" t="s">
        <v>7577</v>
      </c>
    </row>
    <row r="1368" spans="1:2">
      <c r="A1368" s="217">
        <v>223690</v>
      </c>
      <c r="B1368" s="215" t="s">
        <v>6427</v>
      </c>
    </row>
    <row r="1369" spans="1:2">
      <c r="A1369" s="217">
        <v>223691</v>
      </c>
      <c r="B1369" s="215" t="s">
        <v>6428</v>
      </c>
    </row>
    <row r="1370" spans="1:2">
      <c r="A1370" s="217">
        <v>223692</v>
      </c>
      <c r="B1370" s="215" t="s">
        <v>6429</v>
      </c>
    </row>
    <row r="1371" spans="1:2">
      <c r="A1371" s="217">
        <v>223693</v>
      </c>
      <c r="B1371" s="215" t="s">
        <v>6430</v>
      </c>
    </row>
    <row r="1372" spans="1:2">
      <c r="A1372" s="217">
        <v>223695</v>
      </c>
      <c r="B1372" s="215" t="s">
        <v>6669</v>
      </c>
    </row>
    <row r="1373" spans="1:2">
      <c r="A1373" s="217">
        <v>223696</v>
      </c>
      <c r="B1373" s="215" t="s">
        <v>6431</v>
      </c>
    </row>
    <row r="1374" spans="1:2">
      <c r="A1374" s="217">
        <v>223699</v>
      </c>
      <c r="B1374" s="215" t="s">
        <v>6432</v>
      </c>
    </row>
    <row r="1375" spans="1:2">
      <c r="A1375" s="217">
        <v>223700</v>
      </c>
      <c r="B1375" s="215" t="s">
        <v>6433</v>
      </c>
    </row>
    <row r="1376" spans="1:2">
      <c r="A1376" s="217">
        <v>223701</v>
      </c>
      <c r="B1376" s="215" t="s">
        <v>6670</v>
      </c>
    </row>
    <row r="1377" spans="1:2">
      <c r="A1377" s="217">
        <v>223702</v>
      </c>
      <c r="B1377" s="215" t="s">
        <v>6434</v>
      </c>
    </row>
    <row r="1378" spans="1:2">
      <c r="A1378" s="217">
        <v>223704</v>
      </c>
      <c r="B1378" s="215" t="s">
        <v>6435</v>
      </c>
    </row>
    <row r="1379" spans="1:2">
      <c r="A1379" s="217">
        <v>223705</v>
      </c>
      <c r="B1379" s="215" t="s">
        <v>6436</v>
      </c>
    </row>
    <row r="1380" spans="1:2">
      <c r="A1380" s="217">
        <v>223706</v>
      </c>
      <c r="B1380" s="215" t="s">
        <v>6437</v>
      </c>
    </row>
    <row r="1381" spans="1:2">
      <c r="A1381" s="217">
        <v>223707</v>
      </c>
      <c r="B1381" s="215" t="s">
        <v>6671</v>
      </c>
    </row>
    <row r="1382" spans="1:2">
      <c r="A1382" s="217">
        <v>223708</v>
      </c>
      <c r="B1382" s="215" t="s">
        <v>6438</v>
      </c>
    </row>
    <row r="1383" spans="1:2">
      <c r="A1383" s="217">
        <v>223709</v>
      </c>
      <c r="B1383" s="215" t="s">
        <v>6439</v>
      </c>
    </row>
    <row r="1384" spans="1:2">
      <c r="A1384" s="217">
        <v>223710</v>
      </c>
      <c r="B1384" s="215" t="s">
        <v>7320</v>
      </c>
    </row>
    <row r="1385" spans="1:2">
      <c r="A1385" s="217">
        <v>223711</v>
      </c>
      <c r="B1385" s="215" t="s">
        <v>6672</v>
      </c>
    </row>
    <row r="1386" spans="1:2">
      <c r="A1386" s="217">
        <v>223713</v>
      </c>
      <c r="B1386" s="215" t="s">
        <v>6673</v>
      </c>
    </row>
    <row r="1387" spans="1:2">
      <c r="A1387" s="217">
        <v>223714</v>
      </c>
      <c r="B1387" s="215" t="s">
        <v>6674</v>
      </c>
    </row>
    <row r="1388" spans="1:2">
      <c r="A1388" s="217">
        <v>223715</v>
      </c>
      <c r="B1388" s="215" t="s">
        <v>6675</v>
      </c>
    </row>
    <row r="1389" spans="1:2">
      <c r="A1389" s="217">
        <v>223716</v>
      </c>
      <c r="B1389" s="215" t="s">
        <v>6676</v>
      </c>
    </row>
    <row r="1390" spans="1:2">
      <c r="A1390" s="217">
        <v>223717</v>
      </c>
      <c r="B1390" s="215" t="s">
        <v>6677</v>
      </c>
    </row>
    <row r="1391" spans="1:2">
      <c r="A1391" s="217">
        <v>223718</v>
      </c>
      <c r="B1391" s="215" t="s">
        <v>6678</v>
      </c>
    </row>
    <row r="1392" spans="1:2">
      <c r="A1392" s="217">
        <v>223719</v>
      </c>
      <c r="B1392" s="215" t="s">
        <v>6679</v>
      </c>
    </row>
    <row r="1393" spans="1:2">
      <c r="A1393" s="217">
        <v>223720</v>
      </c>
      <c r="B1393" s="215" t="s">
        <v>7321</v>
      </c>
    </row>
    <row r="1394" spans="1:2">
      <c r="A1394" s="217">
        <v>223721</v>
      </c>
      <c r="B1394" s="215" t="s">
        <v>6680</v>
      </c>
    </row>
    <row r="1395" spans="1:2">
      <c r="A1395" s="217">
        <v>223723</v>
      </c>
      <c r="B1395" s="215" t="s">
        <v>6681</v>
      </c>
    </row>
    <row r="1396" spans="1:2">
      <c r="A1396" s="217">
        <v>223724</v>
      </c>
      <c r="B1396" s="215" t="s">
        <v>6682</v>
      </c>
    </row>
    <row r="1397" spans="1:2">
      <c r="A1397" s="217">
        <v>223725</v>
      </c>
      <c r="B1397" s="215" t="s">
        <v>6683</v>
      </c>
    </row>
    <row r="1398" spans="1:2">
      <c r="A1398" s="217">
        <v>223727</v>
      </c>
      <c r="B1398" s="215" t="s">
        <v>6684</v>
      </c>
    </row>
    <row r="1399" spans="1:2">
      <c r="A1399" s="217">
        <v>223728</v>
      </c>
      <c r="B1399" s="215" t="s">
        <v>6685</v>
      </c>
    </row>
    <row r="1400" spans="1:2">
      <c r="A1400" s="217">
        <v>223729</v>
      </c>
      <c r="B1400" s="215" t="s">
        <v>7322</v>
      </c>
    </row>
    <row r="1401" spans="1:2">
      <c r="A1401" s="217">
        <v>223731</v>
      </c>
      <c r="B1401" s="215" t="s">
        <v>7323</v>
      </c>
    </row>
    <row r="1402" spans="1:2">
      <c r="A1402" s="217">
        <v>223732</v>
      </c>
      <c r="B1402" s="215" t="s">
        <v>7137</v>
      </c>
    </row>
    <row r="1403" spans="1:2">
      <c r="A1403" s="217">
        <v>223733</v>
      </c>
      <c r="B1403" s="215" t="s">
        <v>7138</v>
      </c>
    </row>
    <row r="1404" spans="1:2">
      <c r="A1404" s="217">
        <v>223734</v>
      </c>
      <c r="B1404" s="215" t="s">
        <v>7139</v>
      </c>
    </row>
    <row r="1405" spans="1:2">
      <c r="A1405" s="217">
        <v>223735</v>
      </c>
      <c r="B1405" s="215" t="s">
        <v>7140</v>
      </c>
    </row>
    <row r="1406" spans="1:2">
      <c r="A1406" s="217">
        <v>223736</v>
      </c>
      <c r="B1406" s="215" t="s">
        <v>7141</v>
      </c>
    </row>
    <row r="1407" spans="1:2">
      <c r="A1407" s="217">
        <v>223737</v>
      </c>
      <c r="B1407" s="215" t="s">
        <v>7324</v>
      </c>
    </row>
    <row r="1408" spans="1:2">
      <c r="A1408" s="217">
        <v>223738</v>
      </c>
      <c r="B1408" s="215" t="s">
        <v>7325</v>
      </c>
    </row>
    <row r="1409" spans="1:2">
      <c r="A1409" s="217">
        <v>223739</v>
      </c>
      <c r="B1409" s="215" t="s">
        <v>7326</v>
      </c>
    </row>
    <row r="1410" spans="1:2">
      <c r="A1410" s="217">
        <v>223740</v>
      </c>
      <c r="B1410" s="215" t="s">
        <v>7327</v>
      </c>
    </row>
    <row r="1411" spans="1:2">
      <c r="A1411" s="217">
        <v>223741</v>
      </c>
      <c r="B1411" s="215" t="s">
        <v>7142</v>
      </c>
    </row>
    <row r="1412" spans="1:2">
      <c r="A1412" s="217">
        <v>223742</v>
      </c>
      <c r="B1412" s="215" t="s">
        <v>7143</v>
      </c>
    </row>
    <row r="1413" spans="1:2">
      <c r="A1413" s="217">
        <v>223743</v>
      </c>
      <c r="B1413" s="215" t="s">
        <v>7328</v>
      </c>
    </row>
    <row r="1414" spans="1:2">
      <c r="A1414" s="217">
        <v>223744</v>
      </c>
      <c r="B1414" s="215" t="s">
        <v>7329</v>
      </c>
    </row>
    <row r="1415" spans="1:2">
      <c r="A1415" s="217">
        <v>223745</v>
      </c>
      <c r="B1415" s="215" t="s">
        <v>7144</v>
      </c>
    </row>
    <row r="1416" spans="1:2">
      <c r="A1416" s="217">
        <v>223746</v>
      </c>
      <c r="B1416" s="215" t="s">
        <v>7145</v>
      </c>
    </row>
    <row r="1417" spans="1:2">
      <c r="A1417" s="217">
        <v>223747</v>
      </c>
      <c r="B1417" s="215" t="s">
        <v>7330</v>
      </c>
    </row>
    <row r="1418" spans="1:2">
      <c r="A1418" s="217">
        <v>223748</v>
      </c>
      <c r="B1418" s="215" t="s">
        <v>7578</v>
      </c>
    </row>
    <row r="1419" spans="1:2">
      <c r="A1419" s="217">
        <v>223749</v>
      </c>
      <c r="B1419" s="215" t="s">
        <v>7331</v>
      </c>
    </row>
    <row r="1420" spans="1:2">
      <c r="A1420" s="217">
        <v>223750</v>
      </c>
      <c r="B1420" s="215" t="s">
        <v>7332</v>
      </c>
    </row>
    <row r="1421" spans="1:2">
      <c r="A1421" s="217">
        <v>223751</v>
      </c>
      <c r="B1421" s="215" t="s">
        <v>5870</v>
      </c>
    </row>
    <row r="1422" spans="1:2">
      <c r="A1422" s="217">
        <v>223752</v>
      </c>
      <c r="B1422" s="215" t="s">
        <v>7333</v>
      </c>
    </row>
    <row r="1423" spans="1:2">
      <c r="A1423" s="217">
        <v>223754</v>
      </c>
      <c r="B1423" s="215" t="s">
        <v>7334</v>
      </c>
    </row>
    <row r="1424" spans="1:2">
      <c r="A1424" s="217">
        <v>223755</v>
      </c>
      <c r="B1424" s="215" t="s">
        <v>7335</v>
      </c>
    </row>
    <row r="1425" spans="1:2">
      <c r="A1425" s="217">
        <v>223756</v>
      </c>
      <c r="B1425" s="215" t="s">
        <v>7336</v>
      </c>
    </row>
    <row r="1426" spans="1:2">
      <c r="A1426" s="217">
        <v>223757</v>
      </c>
      <c r="B1426" s="215" t="s">
        <v>7337</v>
      </c>
    </row>
    <row r="1427" spans="1:2">
      <c r="A1427" s="217">
        <v>223758</v>
      </c>
      <c r="B1427" s="215" t="s">
        <v>7338</v>
      </c>
    </row>
    <row r="1428" spans="1:2">
      <c r="A1428" s="217">
        <v>223759</v>
      </c>
      <c r="B1428" s="215" t="s">
        <v>7339</v>
      </c>
    </row>
    <row r="1429" spans="1:2">
      <c r="A1429" s="217">
        <v>223761</v>
      </c>
      <c r="B1429" s="215" t="s">
        <v>7341</v>
      </c>
    </row>
    <row r="1430" spans="1:2">
      <c r="A1430" s="217">
        <v>223762</v>
      </c>
      <c r="B1430" s="215" t="s">
        <v>7579</v>
      </c>
    </row>
    <row r="1431" spans="1:2">
      <c r="A1431" s="217">
        <v>223765</v>
      </c>
      <c r="B1431" s="215" t="s">
        <v>7580</v>
      </c>
    </row>
    <row r="1432" spans="1:2">
      <c r="A1432" s="217">
        <v>223766</v>
      </c>
      <c r="B1432" s="215" t="s">
        <v>7581</v>
      </c>
    </row>
    <row r="1433" spans="1:2">
      <c r="A1433" s="217">
        <v>223767</v>
      </c>
      <c r="B1433" s="215" t="s">
        <v>7340</v>
      </c>
    </row>
    <row r="1434" spans="1:2">
      <c r="A1434" s="217">
        <v>223768</v>
      </c>
      <c r="B1434" s="215" t="s">
        <v>7582</v>
      </c>
    </row>
    <row r="1435" spans="1:2">
      <c r="A1435" s="217">
        <v>223769</v>
      </c>
      <c r="B1435" s="215" t="s">
        <v>7583</v>
      </c>
    </row>
    <row r="1436" spans="1:2">
      <c r="A1436" s="217">
        <v>223770</v>
      </c>
      <c r="B1436" s="215" t="s">
        <v>7342</v>
      </c>
    </row>
    <row r="1437" spans="1:2">
      <c r="A1437" s="217">
        <v>223771</v>
      </c>
      <c r="B1437" s="215" t="s">
        <v>7343</v>
      </c>
    </row>
    <row r="1438" spans="1:2">
      <c r="A1438" s="217">
        <v>223773</v>
      </c>
      <c r="B1438" s="215" t="s">
        <v>7344</v>
      </c>
    </row>
    <row r="1439" spans="1:2">
      <c r="A1439" s="217">
        <v>223774</v>
      </c>
      <c r="B1439" s="215" t="s">
        <v>7345</v>
      </c>
    </row>
    <row r="1440" spans="1:2">
      <c r="A1440" s="217">
        <v>223776</v>
      </c>
      <c r="B1440" s="215" t="s">
        <v>7584</v>
      </c>
    </row>
    <row r="1441" spans="1:2">
      <c r="A1441" s="217">
        <v>223777</v>
      </c>
      <c r="B1441" s="215" t="s">
        <v>7585</v>
      </c>
    </row>
    <row r="1442" spans="1:2">
      <c r="A1442" s="217">
        <v>223778</v>
      </c>
      <c r="B1442" s="215" t="s">
        <v>7586</v>
      </c>
    </row>
    <row r="1443" spans="1:2">
      <c r="A1443" s="217">
        <v>223779</v>
      </c>
      <c r="B1443" s="215" t="s">
        <v>7587</v>
      </c>
    </row>
    <row r="1444" spans="1:2">
      <c r="A1444" s="217">
        <v>223780</v>
      </c>
      <c r="B1444" s="215" t="s">
        <v>7588</v>
      </c>
    </row>
    <row r="1445" spans="1:2">
      <c r="A1445" s="217">
        <v>223781</v>
      </c>
      <c r="B1445" s="215" t="s">
        <v>7589</v>
      </c>
    </row>
    <row r="1446" spans="1:2">
      <c r="A1446" s="217">
        <v>223782</v>
      </c>
      <c r="B1446" s="215" t="s">
        <v>7590</v>
      </c>
    </row>
    <row r="1447" spans="1:2">
      <c r="A1447" s="217">
        <v>223784</v>
      </c>
      <c r="B1447" s="215" t="s">
        <v>7591</v>
      </c>
    </row>
    <row r="1448" spans="1:2">
      <c r="A1448" s="217">
        <v>223785</v>
      </c>
      <c r="B1448" s="215" t="s">
        <v>7592</v>
      </c>
    </row>
    <row r="1449" spans="1:2">
      <c r="A1449" s="217">
        <v>223786</v>
      </c>
      <c r="B1449" s="215" t="s">
        <v>7593</v>
      </c>
    </row>
    <row r="1450" spans="1:2">
      <c r="A1450" s="217">
        <v>223787</v>
      </c>
      <c r="B1450" s="215" t="s">
        <v>7594</v>
      </c>
    </row>
    <row r="1451" spans="1:2">
      <c r="A1451" s="217">
        <v>223788</v>
      </c>
      <c r="B1451" s="215" t="s">
        <v>7595</v>
      </c>
    </row>
    <row r="1452" spans="1:2">
      <c r="A1452" s="217">
        <v>223789</v>
      </c>
      <c r="B1452" s="215" t="s">
        <v>7596</v>
      </c>
    </row>
    <row r="1453" spans="1:2">
      <c r="A1453" s="217">
        <v>223790</v>
      </c>
      <c r="B1453" s="215" t="s">
        <v>7597</v>
      </c>
    </row>
    <row r="1454" spans="1:2">
      <c r="A1454" s="217">
        <v>223791</v>
      </c>
      <c r="B1454" s="215" t="s">
        <v>7598</v>
      </c>
    </row>
    <row r="1455" spans="1:2">
      <c r="A1455" s="217">
        <v>223792</v>
      </c>
      <c r="B1455" s="215" t="s">
        <v>7599</v>
      </c>
    </row>
    <row r="1456" spans="1:2">
      <c r="A1456" s="217">
        <v>223793</v>
      </c>
      <c r="B1456" s="215" t="s">
        <v>7600</v>
      </c>
    </row>
    <row r="1457" spans="1:2">
      <c r="A1457" s="217">
        <v>223794</v>
      </c>
      <c r="B1457" s="215" t="s">
        <v>7601</v>
      </c>
    </row>
    <row r="1458" spans="1:2">
      <c r="A1458" s="217">
        <v>223795</v>
      </c>
      <c r="B1458" s="215" t="s">
        <v>7602</v>
      </c>
    </row>
    <row r="1459" spans="1:2">
      <c r="A1459" s="217">
        <v>223796</v>
      </c>
      <c r="B1459" s="215" t="s">
        <v>7603</v>
      </c>
    </row>
    <row r="1460" spans="1:2">
      <c r="A1460" s="217">
        <v>223797</v>
      </c>
      <c r="B1460" s="215" t="s">
        <v>7604</v>
      </c>
    </row>
    <row r="1461" spans="1:2">
      <c r="A1461" s="217">
        <v>223798</v>
      </c>
      <c r="B1461" s="215" t="s">
        <v>7605</v>
      </c>
    </row>
    <row r="1462" spans="1:2">
      <c r="A1462" s="217">
        <v>223799</v>
      </c>
      <c r="B1462" s="215" t="s">
        <v>7606</v>
      </c>
    </row>
    <row r="1463" spans="1:2">
      <c r="A1463" s="217">
        <v>223800</v>
      </c>
      <c r="B1463" s="215" t="s">
        <v>7607</v>
      </c>
    </row>
    <row r="1464" spans="1:2">
      <c r="A1464" s="217">
        <v>223801</v>
      </c>
      <c r="B1464" s="215" t="s">
        <v>7608</v>
      </c>
    </row>
    <row r="1465" spans="1:2">
      <c r="A1465" s="217">
        <v>223802</v>
      </c>
      <c r="B1465" s="215" t="s">
        <v>6178</v>
      </c>
    </row>
    <row r="1466" spans="1:2">
      <c r="A1466" s="217">
        <v>223803</v>
      </c>
      <c r="B1466" s="215" t="s">
        <v>7609</v>
      </c>
    </row>
    <row r="1467" spans="1:2">
      <c r="A1467" s="217">
        <v>223804</v>
      </c>
      <c r="B1467" s="215" t="s">
        <v>7610</v>
      </c>
    </row>
    <row r="1468" spans="1:2">
      <c r="A1468" s="217">
        <v>223805</v>
      </c>
      <c r="B1468" s="215" t="s">
        <v>7611</v>
      </c>
    </row>
    <row r="1469" spans="1:2">
      <c r="A1469" s="217">
        <v>223806</v>
      </c>
      <c r="B1469" s="215" t="s">
        <v>7612</v>
      </c>
    </row>
    <row r="1470" spans="1:2">
      <c r="A1470" s="217">
        <v>223807</v>
      </c>
      <c r="B1470" s="215" t="s">
        <v>7613</v>
      </c>
    </row>
    <row r="1471" spans="1:2">
      <c r="A1471" s="217">
        <v>223808</v>
      </c>
      <c r="B1471" s="215" t="s">
        <v>7614</v>
      </c>
    </row>
    <row r="1472" spans="1:2">
      <c r="A1472" s="217">
        <v>223809</v>
      </c>
      <c r="B1472" s="215" t="s">
        <v>7615</v>
      </c>
    </row>
    <row r="1473" spans="1:2">
      <c r="A1473" s="217">
        <v>223810</v>
      </c>
      <c r="B1473" s="215" t="s">
        <v>7616</v>
      </c>
    </row>
    <row r="1474" spans="1:2">
      <c r="A1474" s="217">
        <v>223811</v>
      </c>
      <c r="B1474" s="215" t="s">
        <v>7617</v>
      </c>
    </row>
    <row r="1475" spans="1:2">
      <c r="A1475" s="217">
        <v>223812</v>
      </c>
      <c r="B1475" s="215" t="s">
        <v>7618</v>
      </c>
    </row>
    <row r="1476" spans="1:2">
      <c r="A1476" s="217">
        <v>223813</v>
      </c>
      <c r="B1476" s="215" t="s">
        <v>7619</v>
      </c>
    </row>
    <row r="1477" spans="1:2">
      <c r="A1477" s="217">
        <v>223814</v>
      </c>
      <c r="B1477" s="215" t="s">
        <v>5343</v>
      </c>
    </row>
    <row r="1478" spans="1:2">
      <c r="A1478" s="217">
        <v>223815</v>
      </c>
      <c r="B1478" s="215" t="s">
        <v>7620</v>
      </c>
    </row>
    <row r="1479" spans="1:2">
      <c r="A1479" s="217">
        <v>223816</v>
      </c>
      <c r="B1479" s="215" t="s">
        <v>7621</v>
      </c>
    </row>
    <row r="1480" spans="1:2">
      <c r="A1480" s="217">
        <v>223817</v>
      </c>
      <c r="B1480" s="215" t="s">
        <v>7622</v>
      </c>
    </row>
    <row r="1481" spans="1:2">
      <c r="A1481" s="217">
        <v>223819</v>
      </c>
      <c r="B1481" s="215" t="s">
        <v>7623</v>
      </c>
    </row>
    <row r="1482" spans="1:2">
      <c r="A1482" s="217">
        <v>223820</v>
      </c>
      <c r="B1482" s="215" t="s">
        <v>7624</v>
      </c>
    </row>
    <row r="1483" spans="1:2">
      <c r="A1483" s="217">
        <v>223823</v>
      </c>
      <c r="B1483" s="215" t="s">
        <v>7625</v>
      </c>
    </row>
    <row r="1484" spans="1:2">
      <c r="A1484" s="217">
        <v>223824</v>
      </c>
      <c r="B1484" s="215" t="s">
        <v>7626</v>
      </c>
    </row>
    <row r="1485" spans="1:2">
      <c r="A1485" s="217">
        <v>223826</v>
      </c>
      <c r="B1485" s="215" t="s">
        <v>7627</v>
      </c>
    </row>
    <row r="1486" spans="1:2">
      <c r="A1486" s="217">
        <v>223827</v>
      </c>
      <c r="B1486" s="215" t="s">
        <v>7628</v>
      </c>
    </row>
    <row r="1487" spans="1:2">
      <c r="A1487" s="217">
        <v>223828</v>
      </c>
      <c r="B1487" s="215" t="s">
        <v>7629</v>
      </c>
    </row>
    <row r="1488" spans="1:2">
      <c r="A1488" s="217">
        <v>223829</v>
      </c>
      <c r="B1488" s="215" t="s">
        <v>7630</v>
      </c>
    </row>
    <row r="1489" spans="1:2">
      <c r="A1489" s="217">
        <v>223830</v>
      </c>
      <c r="B1489" s="215" t="s">
        <v>4738</v>
      </c>
    </row>
    <row r="1490" spans="1:2">
      <c r="A1490" s="217">
        <v>223831</v>
      </c>
      <c r="B1490" s="215" t="s">
        <v>5873</v>
      </c>
    </row>
    <row r="1491" spans="1:2">
      <c r="A1491" s="217">
        <v>223832</v>
      </c>
      <c r="B1491" s="215" t="s">
        <v>7631</v>
      </c>
    </row>
    <row r="1492" spans="1:2">
      <c r="A1492" s="217">
        <v>223833</v>
      </c>
      <c r="B1492" s="215" t="s">
        <v>7322</v>
      </c>
    </row>
    <row r="1493" spans="1:2">
      <c r="A1493" s="217">
        <v>223834</v>
      </c>
      <c r="B1493" s="215" t="s">
        <v>7632</v>
      </c>
    </row>
    <row r="1494" spans="1:2">
      <c r="A1494" s="217">
        <v>223835</v>
      </c>
      <c r="B1494" s="215" t="s">
        <v>7633</v>
      </c>
    </row>
    <row r="1495" spans="1:2">
      <c r="A1495" s="217">
        <v>223836</v>
      </c>
      <c r="B1495" s="215" t="s">
        <v>7634</v>
      </c>
    </row>
    <row r="1496" spans="1:2">
      <c r="A1496" s="217">
        <v>223837</v>
      </c>
      <c r="B1496" s="215" t="s">
        <v>7635</v>
      </c>
    </row>
    <row r="1497" spans="1:2">
      <c r="A1497" s="217">
        <v>223838</v>
      </c>
      <c r="B1497" s="215" t="s">
        <v>7636</v>
      </c>
    </row>
    <row r="1498" spans="1:2">
      <c r="A1498" s="217">
        <v>223839</v>
      </c>
      <c r="B1498" s="215" t="s">
        <v>7637</v>
      </c>
    </row>
    <row r="1499" spans="1:2">
      <c r="A1499" s="217">
        <v>223840</v>
      </c>
      <c r="B1499" s="215" t="s">
        <v>7638</v>
      </c>
    </row>
    <row r="1500" spans="1:2">
      <c r="A1500" s="217">
        <v>223841</v>
      </c>
      <c r="B1500" s="215" t="s">
        <v>7639</v>
      </c>
    </row>
    <row r="1501" spans="1:2">
      <c r="A1501" s="217">
        <v>223842</v>
      </c>
      <c r="B1501" s="215" t="s">
        <v>7640</v>
      </c>
    </row>
    <row r="1502" spans="1:2">
      <c r="A1502" s="217">
        <v>223843</v>
      </c>
      <c r="B1502" s="215" t="s">
        <v>7641</v>
      </c>
    </row>
    <row r="1503" spans="1:2">
      <c r="A1503" s="217">
        <v>223844</v>
      </c>
      <c r="B1503" s="215" t="s">
        <v>7642</v>
      </c>
    </row>
    <row r="1504" spans="1:2">
      <c r="A1504" s="217">
        <v>223846</v>
      </c>
      <c r="B1504" s="215" t="s">
        <v>7643</v>
      </c>
    </row>
    <row r="1505" spans="1:2">
      <c r="A1505" s="217">
        <v>223850</v>
      </c>
      <c r="B1505" s="215" t="s">
        <v>7644</v>
      </c>
    </row>
    <row r="1506" spans="1:2">
      <c r="A1506" s="217">
        <v>223851</v>
      </c>
      <c r="B1506" s="215" t="s">
        <v>7645</v>
      </c>
    </row>
    <row r="1507" spans="1:2">
      <c r="A1507" s="217">
        <v>223852</v>
      </c>
      <c r="B1507" s="215" t="s">
        <v>7646</v>
      </c>
    </row>
    <row r="1508" spans="1:2">
      <c r="A1508" s="217">
        <v>223853</v>
      </c>
      <c r="B1508" s="215" t="s">
        <v>7647</v>
      </c>
    </row>
    <row r="1509" spans="1:2">
      <c r="A1509" s="217">
        <v>223854</v>
      </c>
      <c r="B1509" s="215" t="s">
        <v>7648</v>
      </c>
    </row>
    <row r="1510" spans="1:2">
      <c r="A1510" s="217">
        <v>223856</v>
      </c>
      <c r="B1510" s="215" t="s">
        <v>7649</v>
      </c>
    </row>
    <row r="1511" spans="1:2">
      <c r="A1511" s="217">
        <v>223857</v>
      </c>
      <c r="B1511" s="215" t="s">
        <v>7650</v>
      </c>
    </row>
    <row r="1512" spans="1:2">
      <c r="A1512" s="217">
        <v>223859</v>
      </c>
      <c r="B1512" s="215" t="s">
        <v>7651</v>
      </c>
    </row>
    <row r="1513" spans="1:2">
      <c r="A1513" s="217">
        <v>223860</v>
      </c>
      <c r="B1513" s="215" t="s">
        <v>7652</v>
      </c>
    </row>
    <row r="1514" spans="1:2">
      <c r="A1514" s="217">
        <v>223861</v>
      </c>
      <c r="B1514" s="215" t="s">
        <v>7653</v>
      </c>
    </row>
    <row r="1515" spans="1:2">
      <c r="A1515" s="217">
        <v>223864</v>
      </c>
      <c r="B1515" s="215" t="s">
        <v>7654</v>
      </c>
    </row>
    <row r="1516" spans="1:2">
      <c r="A1516" s="217">
        <v>223865</v>
      </c>
      <c r="B1516" s="215" t="s">
        <v>7655</v>
      </c>
    </row>
    <row r="1517" spans="1:2">
      <c r="A1517" s="217">
        <v>223866</v>
      </c>
      <c r="B1517" s="215" t="s">
        <v>7656</v>
      </c>
    </row>
    <row r="1518" spans="1:2">
      <c r="A1518" s="217">
        <v>223867</v>
      </c>
      <c r="B1518" s="215" t="s">
        <v>7657</v>
      </c>
    </row>
    <row r="1519" spans="1:2">
      <c r="A1519" s="217">
        <v>223869</v>
      </c>
      <c r="B1519" s="215" t="s">
        <v>7658</v>
      </c>
    </row>
    <row r="1520" spans="1:2">
      <c r="A1520" s="217">
        <v>223870</v>
      </c>
      <c r="B1520" s="215" t="s">
        <v>7659</v>
      </c>
    </row>
    <row r="1521" spans="1:2">
      <c r="A1521" s="217">
        <v>223872</v>
      </c>
      <c r="B1521" s="215" t="s">
        <v>7660</v>
      </c>
    </row>
    <row r="1522" spans="1:2">
      <c r="A1522" s="217">
        <v>223873</v>
      </c>
      <c r="B1522" s="215" t="s">
        <v>7661</v>
      </c>
    </row>
    <row r="1523" spans="1:2">
      <c r="A1523" s="217">
        <v>223877</v>
      </c>
      <c r="B1523" s="215" t="s">
        <v>7662</v>
      </c>
    </row>
    <row r="1524" spans="1:2">
      <c r="A1524" s="217">
        <v>229610</v>
      </c>
      <c r="B1524" s="215" t="s">
        <v>7663</v>
      </c>
    </row>
    <row r="1525" spans="1:2">
      <c r="A1525" s="217">
        <v>229611</v>
      </c>
      <c r="B1525" s="215" t="s">
        <v>7664</v>
      </c>
    </row>
    <row r="1526" spans="1:2">
      <c r="A1526" s="217">
        <v>229612</v>
      </c>
      <c r="B1526" s="215" t="s">
        <v>7665</v>
      </c>
    </row>
    <row r="1527" spans="1:2">
      <c r="A1527" s="217">
        <v>229613</v>
      </c>
      <c r="B1527" s="215" t="s">
        <v>7666</v>
      </c>
    </row>
    <row r="1528" spans="1:2">
      <c r="A1528" s="217">
        <v>229614</v>
      </c>
      <c r="B1528" s="215" t="s">
        <v>7667</v>
      </c>
    </row>
    <row r="1529" spans="1:2">
      <c r="A1529" s="217">
        <v>229615</v>
      </c>
      <c r="B1529" s="215" t="s">
        <v>7346</v>
      </c>
    </row>
    <row r="1530" spans="1:2">
      <c r="A1530" s="217">
        <v>229616</v>
      </c>
      <c r="B1530" s="215" t="s">
        <v>7347</v>
      </c>
    </row>
    <row r="1531" spans="1:2">
      <c r="A1531" s="217">
        <v>229617</v>
      </c>
      <c r="B1531" s="215" t="s">
        <v>7146</v>
      </c>
    </row>
    <row r="1532" spans="1:2">
      <c r="A1532" s="217">
        <v>229618</v>
      </c>
      <c r="B1532" s="215" t="s">
        <v>7147</v>
      </c>
    </row>
    <row r="1533" spans="1:2">
      <c r="A1533" s="217">
        <v>229619</v>
      </c>
      <c r="B1533" s="215" t="s">
        <v>7148</v>
      </c>
    </row>
    <row r="1534" spans="1:2">
      <c r="A1534" s="217">
        <v>229620</v>
      </c>
      <c r="B1534" s="215" t="s">
        <v>6440</v>
      </c>
    </row>
    <row r="1535" spans="1:2">
      <c r="A1535" s="217">
        <v>229621</v>
      </c>
      <c r="B1535" s="215" t="s">
        <v>6441</v>
      </c>
    </row>
    <row r="1536" spans="1:2">
      <c r="A1536" s="217">
        <v>229622</v>
      </c>
      <c r="B1536" s="215" t="s">
        <v>6442</v>
      </c>
    </row>
    <row r="1537" spans="1:2">
      <c r="A1537" s="217">
        <v>229623</v>
      </c>
      <c r="B1537" s="215" t="s">
        <v>6221</v>
      </c>
    </row>
    <row r="1538" spans="1:2">
      <c r="A1538" s="217">
        <v>229624</v>
      </c>
      <c r="B1538" s="215" t="s">
        <v>6222</v>
      </c>
    </row>
    <row r="1539" spans="1:2">
      <c r="A1539" s="217">
        <v>229625</v>
      </c>
      <c r="B1539" s="215" t="s">
        <v>6223</v>
      </c>
    </row>
    <row r="1540" spans="1:2">
      <c r="A1540" s="217">
        <v>229626</v>
      </c>
      <c r="B1540" s="215" t="s">
        <v>6224</v>
      </c>
    </row>
    <row r="1541" spans="1:2">
      <c r="A1541" s="217">
        <v>229627</v>
      </c>
      <c r="B1541" s="215" t="s">
        <v>6225</v>
      </c>
    </row>
    <row r="1542" spans="1:2">
      <c r="A1542" s="217">
        <v>229640</v>
      </c>
      <c r="B1542" s="215" t="s">
        <v>5518</v>
      </c>
    </row>
    <row r="1543" spans="1:2">
      <c r="A1543" s="217">
        <v>241167</v>
      </c>
      <c r="B1543" s="215" t="s">
        <v>6443</v>
      </c>
    </row>
    <row r="1544" spans="1:2">
      <c r="A1544" s="217">
        <v>241168</v>
      </c>
      <c r="B1544" s="215" t="s">
        <v>6444</v>
      </c>
    </row>
    <row r="1545" spans="1:2">
      <c r="A1545" s="217">
        <v>241169</v>
      </c>
      <c r="B1545" s="215" t="s">
        <v>6445</v>
      </c>
    </row>
    <row r="1546" spans="1:2">
      <c r="A1546" s="217">
        <v>241170</v>
      </c>
      <c r="B1546" s="215" t="s">
        <v>6446</v>
      </c>
    </row>
    <row r="1547" spans="1:2">
      <c r="A1547" s="217">
        <v>241171</v>
      </c>
      <c r="B1547" s="215" t="s">
        <v>6447</v>
      </c>
    </row>
    <row r="1548" spans="1:2">
      <c r="A1548" s="217">
        <v>241172</v>
      </c>
      <c r="B1548" s="215" t="s">
        <v>6448</v>
      </c>
    </row>
    <row r="1549" spans="1:2">
      <c r="A1549" s="217">
        <v>241201</v>
      </c>
      <c r="B1549" s="215" t="s">
        <v>2315</v>
      </c>
    </row>
    <row r="1550" spans="1:2">
      <c r="A1550" s="217">
        <v>242111</v>
      </c>
      <c r="B1550" s="215" t="s">
        <v>2316</v>
      </c>
    </row>
    <row r="1551" spans="1:2">
      <c r="A1551" s="217">
        <v>242140</v>
      </c>
      <c r="B1551" s="215" t="s">
        <v>2317</v>
      </c>
    </row>
    <row r="1552" spans="1:2">
      <c r="A1552" s="217">
        <v>242153</v>
      </c>
      <c r="B1552" s="215" t="s">
        <v>6449</v>
      </c>
    </row>
    <row r="1553" spans="1:2">
      <c r="A1553" s="217">
        <v>242169</v>
      </c>
      <c r="B1553" s="215" t="s">
        <v>6450</v>
      </c>
    </row>
    <row r="1554" spans="1:2">
      <c r="A1554" s="217">
        <v>242170</v>
      </c>
      <c r="B1554" s="215" t="s">
        <v>6451</v>
      </c>
    </row>
    <row r="1555" spans="1:2">
      <c r="A1555" s="217">
        <v>242171</v>
      </c>
      <c r="B1555" s="215" t="s">
        <v>6452</v>
      </c>
    </row>
    <row r="1556" spans="1:2">
      <c r="A1556" s="217">
        <v>242172</v>
      </c>
      <c r="B1556" s="215" t="s">
        <v>6453</v>
      </c>
    </row>
    <row r="1557" spans="1:2">
      <c r="A1557" s="217">
        <v>242173</v>
      </c>
      <c r="B1557" s="215" t="s">
        <v>6454</v>
      </c>
    </row>
    <row r="1558" spans="1:2">
      <c r="A1558" s="217">
        <v>242174</v>
      </c>
      <c r="B1558" s="215" t="s">
        <v>6455</v>
      </c>
    </row>
    <row r="1559" spans="1:2">
      <c r="A1559" s="217">
        <v>242175</v>
      </c>
      <c r="B1559" s="215" t="s">
        <v>7668</v>
      </c>
    </row>
    <row r="1560" spans="1:2">
      <c r="A1560" s="217">
        <v>242176</v>
      </c>
      <c r="B1560" s="215" t="s">
        <v>7669</v>
      </c>
    </row>
    <row r="1561" spans="1:2">
      <c r="A1561" s="217">
        <v>243118</v>
      </c>
      <c r="B1561" s="215" t="s">
        <v>2790</v>
      </c>
    </row>
    <row r="1562" spans="1:2">
      <c r="A1562" s="217">
        <v>243250</v>
      </c>
      <c r="B1562" s="215" t="s">
        <v>2318</v>
      </c>
    </row>
    <row r="1563" spans="1:2">
      <c r="A1563" s="217">
        <v>243259</v>
      </c>
      <c r="B1563" s="215" t="s">
        <v>2319</v>
      </c>
    </row>
    <row r="1564" spans="1:2">
      <c r="A1564" s="217">
        <v>243260</v>
      </c>
      <c r="B1564" s="215" t="s">
        <v>2227</v>
      </c>
    </row>
    <row r="1565" spans="1:2">
      <c r="A1565" s="217">
        <v>243268</v>
      </c>
      <c r="B1565" s="215" t="s">
        <v>2791</v>
      </c>
    </row>
    <row r="1566" spans="1:2">
      <c r="A1566" s="217">
        <v>243269</v>
      </c>
      <c r="B1566" s="215" t="s">
        <v>3022</v>
      </c>
    </row>
    <row r="1567" spans="1:2">
      <c r="A1567" s="217">
        <v>243274</v>
      </c>
      <c r="B1567" s="215" t="s">
        <v>3204</v>
      </c>
    </row>
    <row r="1568" spans="1:2">
      <c r="A1568" s="217">
        <v>243276</v>
      </c>
      <c r="B1568" s="215" t="s">
        <v>6686</v>
      </c>
    </row>
    <row r="1569" spans="1:2">
      <c r="A1569" s="217">
        <v>243277</v>
      </c>
      <c r="B1569" s="215" t="s">
        <v>3504</v>
      </c>
    </row>
    <row r="1570" spans="1:2">
      <c r="A1570" s="217">
        <v>243278</v>
      </c>
      <c r="B1570" s="215" t="s">
        <v>3505</v>
      </c>
    </row>
    <row r="1571" spans="1:2">
      <c r="A1571" s="217">
        <v>243280</v>
      </c>
      <c r="B1571" s="215" t="s">
        <v>3862</v>
      </c>
    </row>
    <row r="1572" spans="1:2">
      <c r="A1572" s="217">
        <v>243281</v>
      </c>
      <c r="B1572" s="215" t="s">
        <v>6687</v>
      </c>
    </row>
    <row r="1573" spans="1:2">
      <c r="A1573" s="217">
        <v>243282</v>
      </c>
      <c r="B1573" s="215" t="s">
        <v>4169</v>
      </c>
    </row>
    <row r="1574" spans="1:2">
      <c r="A1574" s="217">
        <v>243284</v>
      </c>
      <c r="B1574" s="215" t="s">
        <v>4397</v>
      </c>
    </row>
    <row r="1575" spans="1:2">
      <c r="A1575" s="217">
        <v>243287</v>
      </c>
      <c r="B1575" s="215" t="s">
        <v>6456</v>
      </c>
    </row>
    <row r="1576" spans="1:2">
      <c r="A1576" s="217">
        <v>243288</v>
      </c>
      <c r="B1576" s="215" t="s">
        <v>6457</v>
      </c>
    </row>
    <row r="1577" spans="1:2">
      <c r="A1577" s="217">
        <v>243289</v>
      </c>
      <c r="B1577" s="215" t="s">
        <v>6458</v>
      </c>
    </row>
    <row r="1578" spans="1:2">
      <c r="A1578" s="217">
        <v>243290</v>
      </c>
      <c r="B1578" s="215" t="s">
        <v>6459</v>
      </c>
    </row>
    <row r="1579" spans="1:2">
      <c r="A1579" s="217">
        <v>243291</v>
      </c>
      <c r="B1579" s="215" t="s">
        <v>6460</v>
      </c>
    </row>
    <row r="1580" spans="1:2">
      <c r="A1580" s="217">
        <v>243292</v>
      </c>
      <c r="B1580" s="215" t="s">
        <v>7670</v>
      </c>
    </row>
    <row r="1581" spans="1:2">
      <c r="A1581" s="217">
        <v>251111</v>
      </c>
      <c r="B1581" s="215" t="s">
        <v>2320</v>
      </c>
    </row>
    <row r="1582" spans="1:2">
      <c r="A1582" s="217">
        <v>252017</v>
      </c>
      <c r="B1582" s="215" t="s">
        <v>2351</v>
      </c>
    </row>
    <row r="1583" spans="1:2">
      <c r="A1583" s="217">
        <v>252023</v>
      </c>
      <c r="B1583" s="215" t="s">
        <v>5345</v>
      </c>
    </row>
    <row r="1584" spans="1:2">
      <c r="A1584" s="217">
        <v>252024</v>
      </c>
      <c r="B1584" s="215" t="s">
        <v>5519</v>
      </c>
    </row>
    <row r="1585" spans="1:2">
      <c r="A1585" s="217">
        <v>252028</v>
      </c>
      <c r="B1585" s="215" t="s">
        <v>5520</v>
      </c>
    </row>
    <row r="1586" spans="1:2">
      <c r="A1586" s="217">
        <v>252115</v>
      </c>
      <c r="B1586" s="215" t="s">
        <v>2321</v>
      </c>
    </row>
    <row r="1587" spans="1:2">
      <c r="A1587" s="217">
        <v>252117</v>
      </c>
      <c r="B1587" s="215" t="s">
        <v>2322</v>
      </c>
    </row>
    <row r="1588" spans="1:2">
      <c r="A1588" s="217">
        <v>252121</v>
      </c>
      <c r="B1588" s="215" t="s">
        <v>2323</v>
      </c>
    </row>
    <row r="1589" spans="1:2">
      <c r="A1589" s="217">
        <v>252122</v>
      </c>
      <c r="B1589" s="215" t="s">
        <v>2949</v>
      </c>
    </row>
    <row r="1590" spans="1:2">
      <c r="A1590" s="217">
        <v>252131</v>
      </c>
      <c r="B1590" s="215" t="s">
        <v>6461</v>
      </c>
    </row>
    <row r="1591" spans="1:2">
      <c r="A1591" s="217">
        <v>252217</v>
      </c>
      <c r="B1591" s="215" t="s">
        <v>2792</v>
      </c>
    </row>
    <row r="1592" spans="1:2">
      <c r="A1592" s="217">
        <v>261111</v>
      </c>
      <c r="B1592" s="215" t="s">
        <v>2324</v>
      </c>
    </row>
    <row r="1593" spans="1:2">
      <c r="A1593" s="217">
        <v>261113</v>
      </c>
      <c r="B1593" s="215" t="s">
        <v>2543</v>
      </c>
    </row>
    <row r="1594" spans="1:2">
      <c r="A1594" s="217">
        <v>100101</v>
      </c>
      <c r="B1594" s="215" t="s">
        <v>4255</v>
      </c>
    </row>
    <row r="1595" spans="1:2">
      <c r="A1595" s="217">
        <v>100102</v>
      </c>
      <c r="B1595" s="215" t="s">
        <v>3805</v>
      </c>
    </row>
    <row r="1596" spans="1:2">
      <c r="A1596" s="217">
        <v>100103</v>
      </c>
      <c r="B1596" s="215" t="s">
        <v>1000</v>
      </c>
    </row>
    <row r="1597" spans="1:2">
      <c r="A1597" s="217">
        <v>100104</v>
      </c>
      <c r="B1597" s="215" t="s">
        <v>4256</v>
      </c>
    </row>
    <row r="1598" spans="1:2">
      <c r="A1598" s="217">
        <v>100105</v>
      </c>
      <c r="B1598" s="215" t="s">
        <v>4257</v>
      </c>
    </row>
    <row r="1599" spans="1:2">
      <c r="A1599" s="217">
        <v>100106</v>
      </c>
      <c r="B1599" s="215" t="s">
        <v>936</v>
      </c>
    </row>
    <row r="1600" spans="1:2">
      <c r="A1600" s="217">
        <v>100107</v>
      </c>
      <c r="B1600" s="215" t="s">
        <v>4258</v>
      </c>
    </row>
    <row r="1601" spans="1:2">
      <c r="A1601" s="217">
        <v>100108</v>
      </c>
      <c r="B1601" s="215" t="s">
        <v>4259</v>
      </c>
    </row>
    <row r="1602" spans="1:2">
      <c r="A1602" s="217">
        <v>100109</v>
      </c>
      <c r="B1602" s="215" t="s">
        <v>4260</v>
      </c>
    </row>
    <row r="1603" spans="1:2">
      <c r="A1603" s="217">
        <v>100110</v>
      </c>
      <c r="B1603" s="215" t="s">
        <v>995</v>
      </c>
    </row>
    <row r="1604" spans="1:2">
      <c r="A1604" s="217">
        <v>100111</v>
      </c>
      <c r="B1604" s="215" t="s">
        <v>997</v>
      </c>
    </row>
    <row r="1605" spans="1:2">
      <c r="A1605" s="217">
        <v>100112</v>
      </c>
      <c r="B1605" s="215" t="s">
        <v>998</v>
      </c>
    </row>
    <row r="1606" spans="1:2">
      <c r="A1606" s="217">
        <v>100113</v>
      </c>
      <c r="B1606" s="215" t="s">
        <v>999</v>
      </c>
    </row>
    <row r="1607" spans="1:2">
      <c r="A1607" s="217">
        <v>100114</v>
      </c>
      <c r="B1607" s="215" t="s">
        <v>996</v>
      </c>
    </row>
    <row r="1608" spans="1:2">
      <c r="A1608" s="217">
        <v>100115</v>
      </c>
      <c r="B1608" s="215" t="s">
        <v>2489</v>
      </c>
    </row>
    <row r="1609" spans="1:2">
      <c r="A1609" s="217">
        <v>100116</v>
      </c>
      <c r="B1609" s="215" t="s">
        <v>2490</v>
      </c>
    </row>
    <row r="1610" spans="1:2">
      <c r="A1610" s="217">
        <v>100117</v>
      </c>
      <c r="B1610" s="215" t="s">
        <v>2768</v>
      </c>
    </row>
    <row r="1611" spans="1:2">
      <c r="A1611" s="217">
        <v>100118</v>
      </c>
      <c r="B1611" s="215" t="s">
        <v>3464</v>
      </c>
    </row>
    <row r="1612" spans="1:2">
      <c r="A1612" s="217">
        <v>100119</v>
      </c>
      <c r="B1612" s="215" t="s">
        <v>3465</v>
      </c>
    </row>
    <row r="1613" spans="1:2">
      <c r="A1613" s="217">
        <v>100120</v>
      </c>
      <c r="B1613" s="215" t="s">
        <v>4261</v>
      </c>
    </row>
    <row r="1614" spans="1:2">
      <c r="A1614" s="217">
        <v>100121</v>
      </c>
      <c r="B1614" s="215" t="s">
        <v>4262</v>
      </c>
    </row>
    <row r="1615" spans="1:2">
      <c r="A1615" s="217">
        <v>100122</v>
      </c>
      <c r="B1615" s="215" t="s">
        <v>4263</v>
      </c>
    </row>
    <row r="1616" spans="1:2">
      <c r="A1616" s="217">
        <v>100123</v>
      </c>
      <c r="B1616" s="215" t="s">
        <v>4342</v>
      </c>
    </row>
    <row r="1617" spans="1:2">
      <c r="A1617" s="217">
        <v>100124</v>
      </c>
      <c r="B1617" s="215" t="s">
        <v>4343</v>
      </c>
    </row>
    <row r="1618" spans="1:2">
      <c r="A1618" s="217">
        <v>100125</v>
      </c>
      <c r="B1618" s="215" t="s">
        <v>4757</v>
      </c>
    </row>
    <row r="1619" spans="1:2">
      <c r="A1619" s="217">
        <v>100126</v>
      </c>
      <c r="B1619" s="215" t="s">
        <v>5521</v>
      </c>
    </row>
    <row r="1620" spans="1:2">
      <c r="A1620" s="217">
        <v>100127</v>
      </c>
      <c r="B1620" s="215" t="s">
        <v>5522</v>
      </c>
    </row>
    <row r="1621" spans="1:2">
      <c r="A1621" s="217">
        <v>100128</v>
      </c>
      <c r="B1621" s="215" t="s">
        <v>5878</v>
      </c>
    </row>
    <row r="1622" spans="1:2">
      <c r="A1622" s="217">
        <v>100129</v>
      </c>
      <c r="B1622" s="215" t="s">
        <v>7671</v>
      </c>
    </row>
    <row r="1623" spans="1:2">
      <c r="A1623" s="217">
        <v>100130</v>
      </c>
      <c r="B1623" s="215" t="s">
        <v>7672</v>
      </c>
    </row>
    <row r="1624" spans="1:2">
      <c r="A1624" s="217">
        <v>100151</v>
      </c>
      <c r="B1624" s="215" t="s">
        <v>4264</v>
      </c>
    </row>
    <row r="1625" spans="1:2">
      <c r="A1625" s="217">
        <v>100153</v>
      </c>
      <c r="B1625" s="215" t="s">
        <v>7673</v>
      </c>
    </row>
    <row r="1626" spans="1:2">
      <c r="A1626" s="217">
        <v>100161</v>
      </c>
      <c r="B1626" s="215" t="s">
        <v>975</v>
      </c>
    </row>
    <row r="1627" spans="1:2">
      <c r="A1627" s="217">
        <v>100163</v>
      </c>
      <c r="B1627" s="215" t="s">
        <v>976</v>
      </c>
    </row>
    <row r="1628" spans="1:2">
      <c r="A1628" s="217">
        <v>100164</v>
      </c>
      <c r="B1628" s="215" t="s">
        <v>977</v>
      </c>
    </row>
    <row r="1629" spans="1:2">
      <c r="A1629" s="217">
        <v>100166</v>
      </c>
      <c r="B1629" s="215" t="s">
        <v>978</v>
      </c>
    </row>
    <row r="1630" spans="1:2">
      <c r="A1630" s="217">
        <v>100167</v>
      </c>
      <c r="B1630" s="215" t="s">
        <v>979</v>
      </c>
    </row>
    <row r="1631" spans="1:2">
      <c r="A1631" s="217">
        <v>100168</v>
      </c>
      <c r="B1631" s="215" t="s">
        <v>980</v>
      </c>
    </row>
    <row r="1632" spans="1:2">
      <c r="A1632" s="217">
        <v>100169</v>
      </c>
      <c r="B1632" s="215" t="s">
        <v>981</v>
      </c>
    </row>
    <row r="1633" spans="1:2">
      <c r="A1633" s="217">
        <v>100170</v>
      </c>
      <c r="B1633" s="215" t="s">
        <v>982</v>
      </c>
    </row>
    <row r="1634" spans="1:2">
      <c r="A1634" s="217">
        <v>100172</v>
      </c>
      <c r="B1634" s="215" t="s">
        <v>983</v>
      </c>
    </row>
    <row r="1635" spans="1:2">
      <c r="A1635" s="217">
        <v>100173</v>
      </c>
      <c r="B1635" s="215" t="s">
        <v>984</v>
      </c>
    </row>
    <row r="1636" spans="1:2">
      <c r="A1636" s="217">
        <v>100174</v>
      </c>
      <c r="B1636" s="215" t="s">
        <v>985</v>
      </c>
    </row>
    <row r="1637" spans="1:2">
      <c r="A1637" s="217">
        <v>100176</v>
      </c>
      <c r="B1637" s="215" t="s">
        <v>2743</v>
      </c>
    </row>
    <row r="1638" spans="1:2">
      <c r="A1638" s="217">
        <v>100179</v>
      </c>
      <c r="B1638" s="215" t="s">
        <v>986</v>
      </c>
    </row>
    <row r="1639" spans="1:2">
      <c r="A1639" s="217">
        <v>100181</v>
      </c>
      <c r="B1639" s="215" t="s">
        <v>987</v>
      </c>
    </row>
    <row r="1640" spans="1:2">
      <c r="A1640" s="217">
        <v>100182</v>
      </c>
      <c r="B1640" s="215" t="s">
        <v>7149</v>
      </c>
    </row>
    <row r="1641" spans="1:2">
      <c r="A1641" s="217">
        <v>100184</v>
      </c>
      <c r="B1641" s="215" t="s">
        <v>4265</v>
      </c>
    </row>
    <row r="1642" spans="1:2">
      <c r="A1642" s="217">
        <v>100186</v>
      </c>
      <c r="B1642" s="215" t="s">
        <v>937</v>
      </c>
    </row>
    <row r="1643" spans="1:2">
      <c r="A1643" s="217">
        <v>100188</v>
      </c>
      <c r="B1643" s="215" t="s">
        <v>938</v>
      </c>
    </row>
    <row r="1644" spans="1:2">
      <c r="A1644" s="217">
        <v>100189</v>
      </c>
      <c r="B1644" s="215" t="s">
        <v>939</v>
      </c>
    </row>
    <row r="1645" spans="1:2">
      <c r="A1645" s="217">
        <v>100190</v>
      </c>
      <c r="B1645" s="215" t="s">
        <v>988</v>
      </c>
    </row>
    <row r="1646" spans="1:2">
      <c r="A1646" s="217">
        <v>100193</v>
      </c>
      <c r="B1646" s="215" t="s">
        <v>989</v>
      </c>
    </row>
    <row r="1647" spans="1:2">
      <c r="A1647" s="217">
        <v>100194</v>
      </c>
      <c r="B1647" s="215" t="s">
        <v>4266</v>
      </c>
    </row>
    <row r="1648" spans="1:2">
      <c r="A1648" s="217">
        <v>100198</v>
      </c>
      <c r="B1648" s="215" t="s">
        <v>1002</v>
      </c>
    </row>
    <row r="1649" spans="1:2">
      <c r="A1649" s="217">
        <v>100199</v>
      </c>
      <c r="B1649" s="215" t="s">
        <v>1034</v>
      </c>
    </row>
    <row r="1650" spans="1:2">
      <c r="A1650" s="217">
        <v>100200</v>
      </c>
      <c r="B1650" s="215" t="s">
        <v>992</v>
      </c>
    </row>
    <row r="1651" spans="1:2">
      <c r="A1651" s="217">
        <v>100201</v>
      </c>
      <c r="B1651" s="215" t="s">
        <v>994</v>
      </c>
    </row>
    <row r="1652" spans="1:2">
      <c r="A1652" s="217">
        <v>100203</v>
      </c>
      <c r="B1652" s="215" t="s">
        <v>1004</v>
      </c>
    </row>
    <row r="1653" spans="1:2">
      <c r="A1653" s="217">
        <v>100204</v>
      </c>
      <c r="B1653" s="215" t="s">
        <v>1030</v>
      </c>
    </row>
    <row r="1654" spans="1:2">
      <c r="A1654" s="217">
        <v>100209</v>
      </c>
      <c r="B1654" s="215" t="s">
        <v>1029</v>
      </c>
    </row>
    <row r="1655" spans="1:2">
      <c r="A1655" s="217">
        <v>100210</v>
      </c>
      <c r="B1655" s="215" t="s">
        <v>991</v>
      </c>
    </row>
    <row r="1656" spans="1:2">
      <c r="A1656" s="217">
        <v>100214</v>
      </c>
      <c r="B1656" s="215" t="s">
        <v>1013</v>
      </c>
    </row>
    <row r="1657" spans="1:2">
      <c r="A1657" s="217">
        <v>100216</v>
      </c>
      <c r="B1657" s="215" t="s">
        <v>946</v>
      </c>
    </row>
    <row r="1658" spans="1:2">
      <c r="A1658" s="217">
        <v>100217</v>
      </c>
      <c r="B1658" s="215" t="s">
        <v>4477</v>
      </c>
    </row>
    <row r="1659" spans="1:2">
      <c r="A1659" s="217">
        <v>100222</v>
      </c>
      <c r="B1659" s="215" t="s">
        <v>947</v>
      </c>
    </row>
    <row r="1660" spans="1:2">
      <c r="A1660" s="217">
        <v>100223</v>
      </c>
      <c r="B1660" s="215" t="s">
        <v>948</v>
      </c>
    </row>
    <row r="1661" spans="1:2">
      <c r="A1661" s="217">
        <v>100224</v>
      </c>
      <c r="B1661" s="215" t="s">
        <v>949</v>
      </c>
    </row>
    <row r="1662" spans="1:2">
      <c r="A1662" s="217">
        <v>100225</v>
      </c>
      <c r="B1662" s="215" t="s">
        <v>950</v>
      </c>
    </row>
    <row r="1663" spans="1:2">
      <c r="A1663" s="217">
        <v>100226</v>
      </c>
      <c r="B1663" s="215" t="s">
        <v>951</v>
      </c>
    </row>
    <row r="1664" spans="1:2">
      <c r="A1664" s="217">
        <v>100227</v>
      </c>
      <c r="B1664" s="215" t="s">
        <v>952</v>
      </c>
    </row>
    <row r="1665" spans="1:2">
      <c r="A1665" s="217">
        <v>100228</v>
      </c>
      <c r="B1665" s="215" t="s">
        <v>953</v>
      </c>
    </row>
    <row r="1666" spans="1:2">
      <c r="A1666" s="217">
        <v>100229</v>
      </c>
      <c r="B1666" s="215" t="s">
        <v>954</v>
      </c>
    </row>
    <row r="1667" spans="1:2">
      <c r="A1667" s="217">
        <v>100230</v>
      </c>
      <c r="B1667" s="215" t="s">
        <v>955</v>
      </c>
    </row>
    <row r="1668" spans="1:2">
      <c r="A1668" s="217">
        <v>100231</v>
      </c>
      <c r="B1668" s="215" t="s">
        <v>956</v>
      </c>
    </row>
    <row r="1669" spans="1:2">
      <c r="A1669" s="217">
        <v>100232</v>
      </c>
      <c r="B1669" s="215" t="s">
        <v>957</v>
      </c>
    </row>
    <row r="1670" spans="1:2">
      <c r="A1670" s="217">
        <v>100233</v>
      </c>
      <c r="B1670" s="215" t="s">
        <v>958</v>
      </c>
    </row>
    <row r="1671" spans="1:2">
      <c r="A1671" s="217">
        <v>100234</v>
      </c>
      <c r="B1671" s="215" t="s">
        <v>959</v>
      </c>
    </row>
    <row r="1672" spans="1:2">
      <c r="A1672" s="217">
        <v>100235</v>
      </c>
      <c r="B1672" s="215" t="s">
        <v>960</v>
      </c>
    </row>
    <row r="1673" spans="1:2">
      <c r="A1673" s="217">
        <v>100237</v>
      </c>
      <c r="B1673" s="215" t="s">
        <v>961</v>
      </c>
    </row>
    <row r="1674" spans="1:2">
      <c r="A1674" s="217">
        <v>100238</v>
      </c>
      <c r="B1674" s="215" t="s">
        <v>962</v>
      </c>
    </row>
    <row r="1675" spans="1:2">
      <c r="A1675" s="217">
        <v>100239</v>
      </c>
      <c r="B1675" s="215" t="s">
        <v>963</v>
      </c>
    </row>
    <row r="1676" spans="1:2">
      <c r="A1676" s="217">
        <v>100241</v>
      </c>
      <c r="B1676" s="215" t="s">
        <v>964</v>
      </c>
    </row>
    <row r="1677" spans="1:2">
      <c r="A1677" s="217">
        <v>100242</v>
      </c>
      <c r="B1677" s="215" t="s">
        <v>965</v>
      </c>
    </row>
    <row r="1678" spans="1:2">
      <c r="A1678" s="217">
        <v>100243</v>
      </c>
      <c r="B1678" s="215" t="s">
        <v>966</v>
      </c>
    </row>
    <row r="1679" spans="1:2">
      <c r="A1679" s="217">
        <v>100244</v>
      </c>
      <c r="B1679" s="215" t="s">
        <v>967</v>
      </c>
    </row>
    <row r="1680" spans="1:2">
      <c r="A1680" s="217">
        <v>100245</v>
      </c>
      <c r="B1680" s="215" t="s">
        <v>7150</v>
      </c>
    </row>
    <row r="1681" spans="1:2">
      <c r="A1681" s="217">
        <v>100246</v>
      </c>
      <c r="B1681" s="215" t="s">
        <v>968</v>
      </c>
    </row>
    <row r="1682" spans="1:2">
      <c r="A1682" s="217">
        <v>100248</v>
      </c>
      <c r="B1682" s="215" t="s">
        <v>969</v>
      </c>
    </row>
    <row r="1683" spans="1:2">
      <c r="A1683" s="217">
        <v>100250</v>
      </c>
      <c r="B1683" s="215" t="s">
        <v>970</v>
      </c>
    </row>
    <row r="1684" spans="1:2">
      <c r="A1684" s="217">
        <v>100251</v>
      </c>
      <c r="B1684" s="215" t="s">
        <v>2213</v>
      </c>
    </row>
    <row r="1685" spans="1:2">
      <c r="A1685" s="217">
        <v>100253</v>
      </c>
      <c r="B1685" s="215" t="s">
        <v>971</v>
      </c>
    </row>
    <row r="1686" spans="1:2">
      <c r="A1686" s="217">
        <v>100254</v>
      </c>
      <c r="B1686" s="215" t="s">
        <v>990</v>
      </c>
    </row>
    <row r="1687" spans="1:2">
      <c r="A1687" s="217">
        <v>100256</v>
      </c>
      <c r="B1687" s="215" t="s">
        <v>972</v>
      </c>
    </row>
    <row r="1688" spans="1:2">
      <c r="A1688" s="217">
        <v>100260</v>
      </c>
      <c r="B1688" s="215" t="s">
        <v>7151</v>
      </c>
    </row>
    <row r="1689" spans="1:2">
      <c r="A1689" s="217">
        <v>100261</v>
      </c>
      <c r="B1689" s="215" t="s">
        <v>935</v>
      </c>
    </row>
    <row r="1690" spans="1:2">
      <c r="A1690" s="217">
        <v>100263</v>
      </c>
      <c r="B1690" s="215" t="s">
        <v>2325</v>
      </c>
    </row>
    <row r="1691" spans="1:2">
      <c r="A1691" s="217">
        <v>100265</v>
      </c>
      <c r="B1691" s="215" t="s">
        <v>2360</v>
      </c>
    </row>
    <row r="1692" spans="1:2">
      <c r="A1692" s="217">
        <v>100266</v>
      </c>
      <c r="B1692" s="215" t="s">
        <v>2361</v>
      </c>
    </row>
    <row r="1693" spans="1:2">
      <c r="A1693" s="217">
        <v>100267</v>
      </c>
      <c r="B1693" s="215" t="s">
        <v>4267</v>
      </c>
    </row>
    <row r="1694" spans="1:2">
      <c r="A1694" s="217">
        <v>100268</v>
      </c>
      <c r="B1694" s="215" t="s">
        <v>2544</v>
      </c>
    </row>
    <row r="1695" spans="1:2">
      <c r="A1695" s="217">
        <v>100269</v>
      </c>
      <c r="B1695" s="215" t="s">
        <v>2616</v>
      </c>
    </row>
    <row r="1696" spans="1:2">
      <c r="A1696" s="217">
        <v>100272</v>
      </c>
      <c r="B1696" s="215" t="s">
        <v>2675</v>
      </c>
    </row>
    <row r="1697" spans="1:2">
      <c r="A1697" s="217">
        <v>100273</v>
      </c>
      <c r="B1697" s="215" t="s">
        <v>2676</v>
      </c>
    </row>
    <row r="1698" spans="1:2">
      <c r="A1698" s="217">
        <v>100275</v>
      </c>
      <c r="B1698" s="215" t="s">
        <v>2793</v>
      </c>
    </row>
    <row r="1699" spans="1:2">
      <c r="A1699" s="217">
        <v>100276</v>
      </c>
      <c r="B1699" s="215" t="s">
        <v>2794</v>
      </c>
    </row>
    <row r="1700" spans="1:2">
      <c r="A1700" s="217">
        <v>100277</v>
      </c>
      <c r="B1700" s="215" t="s">
        <v>4268</v>
      </c>
    </row>
    <row r="1701" spans="1:2">
      <c r="A1701" s="217">
        <v>100278</v>
      </c>
      <c r="B1701" s="215" t="s">
        <v>4269</v>
      </c>
    </row>
    <row r="1702" spans="1:2">
      <c r="A1702" s="217">
        <v>100279</v>
      </c>
      <c r="B1702" s="215" t="s">
        <v>7152</v>
      </c>
    </row>
    <row r="1703" spans="1:2">
      <c r="A1703" s="217">
        <v>100280</v>
      </c>
      <c r="B1703" s="215" t="s">
        <v>3171</v>
      </c>
    </row>
    <row r="1704" spans="1:2">
      <c r="A1704" s="217">
        <v>100281</v>
      </c>
      <c r="B1704" s="215" t="s">
        <v>3205</v>
      </c>
    </row>
    <row r="1705" spans="1:2">
      <c r="A1705" s="217">
        <v>100282</v>
      </c>
      <c r="B1705" s="215" t="s">
        <v>3206</v>
      </c>
    </row>
    <row r="1706" spans="1:2">
      <c r="A1706" s="217">
        <v>100283</v>
      </c>
      <c r="B1706" s="215" t="s">
        <v>7153</v>
      </c>
    </row>
    <row r="1707" spans="1:2">
      <c r="A1707" s="217">
        <v>100284</v>
      </c>
      <c r="B1707" s="215" t="s">
        <v>3323</v>
      </c>
    </row>
    <row r="1708" spans="1:2">
      <c r="A1708" s="217">
        <v>100285</v>
      </c>
      <c r="B1708" s="215" t="s">
        <v>3406</v>
      </c>
    </row>
    <row r="1709" spans="1:2">
      <c r="A1709" s="217">
        <v>100286</v>
      </c>
      <c r="B1709" s="215" t="s">
        <v>4270</v>
      </c>
    </row>
    <row r="1710" spans="1:2">
      <c r="A1710" s="217">
        <v>100287</v>
      </c>
      <c r="B1710" s="215" t="s">
        <v>3565</v>
      </c>
    </row>
    <row r="1711" spans="1:2">
      <c r="A1711" s="217">
        <v>100289</v>
      </c>
      <c r="B1711" s="215" t="s">
        <v>3645</v>
      </c>
    </row>
    <row r="1712" spans="1:2">
      <c r="A1712" s="217">
        <v>100290</v>
      </c>
      <c r="B1712" s="215" t="s">
        <v>4271</v>
      </c>
    </row>
    <row r="1713" spans="1:2">
      <c r="A1713" s="217">
        <v>100291</v>
      </c>
      <c r="B1713" s="215" t="s">
        <v>3863</v>
      </c>
    </row>
    <row r="1714" spans="1:2">
      <c r="A1714" s="217">
        <v>100292</v>
      </c>
      <c r="B1714" s="215" t="s">
        <v>4272</v>
      </c>
    </row>
    <row r="1715" spans="1:2">
      <c r="A1715" s="217">
        <v>100293</v>
      </c>
      <c r="B1715" s="215" t="s">
        <v>3897</v>
      </c>
    </row>
    <row r="1716" spans="1:2">
      <c r="A1716" s="217">
        <v>100294</v>
      </c>
      <c r="B1716" s="215" t="s">
        <v>7154</v>
      </c>
    </row>
    <row r="1717" spans="1:2">
      <c r="A1717" s="217">
        <v>100296</v>
      </c>
      <c r="B1717" s="215" t="s">
        <v>3898</v>
      </c>
    </row>
    <row r="1718" spans="1:2">
      <c r="A1718" s="217">
        <v>100298</v>
      </c>
      <c r="B1718" s="215" t="s">
        <v>4110</v>
      </c>
    </row>
    <row r="1719" spans="1:2">
      <c r="A1719" s="217">
        <v>100299</v>
      </c>
      <c r="B1719" s="215" t="s">
        <v>4170</v>
      </c>
    </row>
    <row r="1720" spans="1:2">
      <c r="A1720" s="217">
        <v>100301</v>
      </c>
      <c r="B1720" s="215" t="s">
        <v>4273</v>
      </c>
    </row>
    <row r="1721" spans="1:2">
      <c r="A1721" s="217">
        <v>100304</v>
      </c>
      <c r="B1721" s="215" t="s">
        <v>4171</v>
      </c>
    </row>
    <row r="1722" spans="1:2">
      <c r="A1722" s="217">
        <v>100306</v>
      </c>
      <c r="B1722" s="215" t="s">
        <v>4431</v>
      </c>
    </row>
    <row r="1723" spans="1:2">
      <c r="A1723" s="217">
        <v>100307</v>
      </c>
      <c r="B1723" s="215" t="s">
        <v>4274</v>
      </c>
    </row>
    <row r="1724" spans="1:2">
      <c r="A1724" s="217">
        <v>100309</v>
      </c>
      <c r="B1724" s="215" t="s">
        <v>4432</v>
      </c>
    </row>
    <row r="1725" spans="1:2">
      <c r="A1725" s="217">
        <v>100310</v>
      </c>
      <c r="B1725" s="215" t="s">
        <v>4445</v>
      </c>
    </row>
    <row r="1726" spans="1:2">
      <c r="A1726" s="217">
        <v>100311</v>
      </c>
      <c r="B1726" s="215" t="s">
        <v>4582</v>
      </c>
    </row>
    <row r="1727" spans="1:2">
      <c r="A1727" s="217">
        <v>100312</v>
      </c>
      <c r="B1727" s="215" t="s">
        <v>7155</v>
      </c>
    </row>
    <row r="1728" spans="1:2">
      <c r="A1728" s="217">
        <v>100313</v>
      </c>
      <c r="B1728" s="215" t="s">
        <v>4758</v>
      </c>
    </row>
    <row r="1729" spans="1:2">
      <c r="A1729" s="217">
        <v>100314</v>
      </c>
      <c r="B1729" s="215" t="s">
        <v>4759</v>
      </c>
    </row>
    <row r="1730" spans="1:2">
      <c r="A1730" s="217">
        <v>100315</v>
      </c>
      <c r="B1730" s="215" t="s">
        <v>5112</v>
      </c>
    </row>
    <row r="1731" spans="1:2">
      <c r="A1731" s="217">
        <v>100316</v>
      </c>
      <c r="B1731" s="215" t="s">
        <v>5523</v>
      </c>
    </row>
    <row r="1732" spans="1:2">
      <c r="A1732" s="217">
        <v>100317</v>
      </c>
      <c r="B1732" s="215" t="s">
        <v>5879</v>
      </c>
    </row>
    <row r="1733" spans="1:2">
      <c r="A1733" s="217">
        <v>100318</v>
      </c>
      <c r="B1733" s="215" t="s">
        <v>6688</v>
      </c>
    </row>
    <row r="1734" spans="1:2">
      <c r="A1734" s="217">
        <v>100319</v>
      </c>
      <c r="B1734" s="215" t="s">
        <v>7674</v>
      </c>
    </row>
    <row r="1735" spans="1:2">
      <c r="A1735" s="217">
        <v>100320</v>
      </c>
      <c r="B1735" s="215" t="s">
        <v>7675</v>
      </c>
    </row>
    <row r="1736" spans="1:2">
      <c r="A1736" s="217">
        <v>100404</v>
      </c>
      <c r="B1736" s="215" t="s">
        <v>993</v>
      </c>
    </row>
    <row r="1737" spans="1:2">
      <c r="A1737" s="217">
        <v>100434</v>
      </c>
      <c r="B1737" s="215" t="s">
        <v>4478</v>
      </c>
    </row>
    <row r="1738" spans="1:2">
      <c r="A1738" s="217">
        <v>100452</v>
      </c>
      <c r="B1738" s="215" t="s">
        <v>1001</v>
      </c>
    </row>
    <row r="1739" spans="1:2">
      <c r="A1739" s="217">
        <v>100454</v>
      </c>
      <c r="B1739" s="215" t="s">
        <v>2595</v>
      </c>
    </row>
    <row r="1740" spans="1:2">
      <c r="A1740" s="217">
        <v>100474</v>
      </c>
      <c r="B1740" s="215" t="s">
        <v>1003</v>
      </c>
    </row>
    <row r="1741" spans="1:2">
      <c r="A1741" s="217">
        <v>100502</v>
      </c>
      <c r="B1741" s="215" t="s">
        <v>1006</v>
      </c>
    </row>
    <row r="1742" spans="1:2">
      <c r="A1742" s="217">
        <v>100503</v>
      </c>
      <c r="B1742" s="215" t="s">
        <v>1005</v>
      </c>
    </row>
    <row r="1743" spans="1:2">
      <c r="A1743" s="217">
        <v>100504</v>
      </c>
      <c r="B1743" s="215" t="s">
        <v>7676</v>
      </c>
    </row>
    <row r="1744" spans="1:2">
      <c r="A1744" s="217">
        <v>100505</v>
      </c>
      <c r="B1744" s="215" t="s">
        <v>7677</v>
      </c>
    </row>
    <row r="1745" spans="1:2">
      <c r="A1745" s="217">
        <v>100521</v>
      </c>
      <c r="B1745" s="215" t="s">
        <v>1011</v>
      </c>
    </row>
    <row r="1746" spans="1:2">
      <c r="A1746" s="217">
        <v>100524</v>
      </c>
      <c r="B1746" s="215" t="s">
        <v>1010</v>
      </c>
    </row>
    <row r="1747" spans="1:2">
      <c r="A1747" s="217">
        <v>100533</v>
      </c>
      <c r="B1747" s="215" t="s">
        <v>1023</v>
      </c>
    </row>
    <row r="1748" spans="1:2">
      <c r="A1748" s="217">
        <v>100534</v>
      </c>
      <c r="B1748" s="215" t="s">
        <v>2950</v>
      </c>
    </row>
    <row r="1749" spans="1:2">
      <c r="A1749" s="217">
        <v>100535</v>
      </c>
      <c r="B1749" s="215" t="s">
        <v>1022</v>
      </c>
    </row>
    <row r="1750" spans="1:2">
      <c r="A1750" s="217">
        <v>100536</v>
      </c>
      <c r="B1750" s="215" t="s">
        <v>2362</v>
      </c>
    </row>
    <row r="1751" spans="1:2">
      <c r="A1751" s="217">
        <v>100542</v>
      </c>
      <c r="B1751" s="215" t="s">
        <v>1028</v>
      </c>
    </row>
    <row r="1752" spans="1:2">
      <c r="A1752" s="217">
        <v>100551</v>
      </c>
      <c r="B1752" s="215" t="s">
        <v>1036</v>
      </c>
    </row>
    <row r="1753" spans="1:2">
      <c r="A1753" s="217">
        <v>100552</v>
      </c>
      <c r="B1753" s="215" t="s">
        <v>1037</v>
      </c>
    </row>
    <row r="1754" spans="1:2">
      <c r="A1754" s="217">
        <v>100561</v>
      </c>
      <c r="B1754" s="215" t="s">
        <v>1038</v>
      </c>
    </row>
    <row r="1755" spans="1:2">
      <c r="A1755" s="217">
        <v>100563</v>
      </c>
      <c r="B1755" s="215" t="s">
        <v>1039</v>
      </c>
    </row>
    <row r="1756" spans="1:2">
      <c r="A1756" s="217">
        <v>100564</v>
      </c>
      <c r="B1756" s="215" t="s">
        <v>1041</v>
      </c>
    </row>
    <row r="1757" spans="1:2">
      <c r="A1757" s="217">
        <v>100565</v>
      </c>
      <c r="B1757" s="215" t="s">
        <v>1040</v>
      </c>
    </row>
    <row r="1758" spans="1:2">
      <c r="A1758" s="217">
        <v>100566</v>
      </c>
      <c r="B1758" s="215" t="s">
        <v>1042</v>
      </c>
    </row>
    <row r="1759" spans="1:2">
      <c r="A1759" s="217">
        <v>100567</v>
      </c>
      <c r="B1759" s="215" t="s">
        <v>2617</v>
      </c>
    </row>
    <row r="1760" spans="1:2">
      <c r="A1760" s="217">
        <v>100568</v>
      </c>
      <c r="B1760" s="215" t="s">
        <v>4275</v>
      </c>
    </row>
    <row r="1761" spans="1:2">
      <c r="A1761" s="217">
        <v>100569</v>
      </c>
      <c r="B1761" s="215" t="s">
        <v>5524</v>
      </c>
    </row>
    <row r="1762" spans="1:2">
      <c r="A1762" s="217">
        <v>100596</v>
      </c>
      <c r="B1762" s="215" t="s">
        <v>3841</v>
      </c>
    </row>
    <row r="1763" spans="1:2">
      <c r="A1763" s="217">
        <v>100597</v>
      </c>
      <c r="B1763" s="215" t="s">
        <v>3899</v>
      </c>
    </row>
    <row r="1764" spans="1:2">
      <c r="A1764" s="217">
        <v>100598</v>
      </c>
      <c r="B1764" s="215" t="s">
        <v>3900</v>
      </c>
    </row>
    <row r="1765" spans="1:2">
      <c r="A1765" s="217">
        <v>100599</v>
      </c>
      <c r="B1765" s="215" t="s">
        <v>3901</v>
      </c>
    </row>
    <row r="1766" spans="1:2">
      <c r="A1766" s="217">
        <v>100600</v>
      </c>
      <c r="B1766" s="215" t="s">
        <v>5880</v>
      </c>
    </row>
    <row r="1767" spans="1:2">
      <c r="A1767" s="217">
        <v>100601</v>
      </c>
      <c r="B1767" s="215" t="s">
        <v>1014</v>
      </c>
    </row>
    <row r="1768" spans="1:2">
      <c r="A1768" s="217">
        <v>100602</v>
      </c>
      <c r="B1768" s="215" t="s">
        <v>1015</v>
      </c>
    </row>
    <row r="1769" spans="1:2">
      <c r="A1769" s="217">
        <v>100603</v>
      </c>
      <c r="B1769" s="215" t="s">
        <v>1016</v>
      </c>
    </row>
    <row r="1770" spans="1:2">
      <c r="A1770" s="217">
        <v>100604</v>
      </c>
      <c r="B1770" s="215" t="s">
        <v>1026</v>
      </c>
    </row>
    <row r="1771" spans="1:2">
      <c r="A1771" s="217">
        <v>100605</v>
      </c>
      <c r="B1771" s="215" t="s">
        <v>7156</v>
      </c>
    </row>
    <row r="1772" spans="1:2">
      <c r="A1772" s="217">
        <v>100606</v>
      </c>
      <c r="B1772" s="215" t="s">
        <v>7157</v>
      </c>
    </row>
    <row r="1773" spans="1:2">
      <c r="A1773" s="217">
        <v>100607</v>
      </c>
      <c r="B1773" s="215" t="s">
        <v>1017</v>
      </c>
    </row>
    <row r="1774" spans="1:2">
      <c r="A1774" s="217">
        <v>100608</v>
      </c>
      <c r="B1774" s="215" t="s">
        <v>1007</v>
      </c>
    </row>
    <row r="1775" spans="1:2">
      <c r="A1775" s="217">
        <v>100609</v>
      </c>
      <c r="B1775" s="215" t="s">
        <v>1018</v>
      </c>
    </row>
    <row r="1776" spans="1:2">
      <c r="A1776" s="217">
        <v>100610</v>
      </c>
      <c r="B1776" s="215" t="s">
        <v>1019</v>
      </c>
    </row>
    <row r="1777" spans="1:2">
      <c r="A1777" s="217">
        <v>100611</v>
      </c>
      <c r="B1777" s="215" t="s">
        <v>1020</v>
      </c>
    </row>
    <row r="1778" spans="1:2">
      <c r="A1778" s="217">
        <v>100612</v>
      </c>
      <c r="B1778" s="215" t="s">
        <v>2628</v>
      </c>
    </row>
    <row r="1779" spans="1:2">
      <c r="A1779" s="217">
        <v>100613</v>
      </c>
      <c r="B1779" s="215" t="s">
        <v>7158</v>
      </c>
    </row>
    <row r="1780" spans="1:2">
      <c r="A1780" s="217">
        <v>100615</v>
      </c>
      <c r="B1780" s="215" t="s">
        <v>1021</v>
      </c>
    </row>
    <row r="1781" spans="1:2">
      <c r="A1781" s="217">
        <v>100616</v>
      </c>
      <c r="B1781" s="215" t="s">
        <v>1025</v>
      </c>
    </row>
    <row r="1782" spans="1:2">
      <c r="A1782" s="217">
        <v>100617</v>
      </c>
      <c r="B1782" s="215" t="s">
        <v>1027</v>
      </c>
    </row>
    <row r="1783" spans="1:2">
      <c r="A1783" s="217">
        <v>100618</v>
      </c>
      <c r="B1783" s="215" t="s">
        <v>7159</v>
      </c>
    </row>
    <row r="1784" spans="1:2">
      <c r="A1784" s="217">
        <v>100619</v>
      </c>
      <c r="B1784" s="215" t="s">
        <v>1024</v>
      </c>
    </row>
    <row r="1785" spans="1:2">
      <c r="A1785" s="217">
        <v>100620</v>
      </c>
      <c r="B1785" s="215" t="s">
        <v>1009</v>
      </c>
    </row>
    <row r="1786" spans="1:2">
      <c r="A1786" s="217">
        <v>100621</v>
      </c>
      <c r="B1786" s="215" t="s">
        <v>1033</v>
      </c>
    </row>
    <row r="1787" spans="1:2">
      <c r="A1787" s="217">
        <v>100622</v>
      </c>
      <c r="B1787" s="215" t="s">
        <v>1032</v>
      </c>
    </row>
    <row r="1788" spans="1:2">
      <c r="A1788" s="217">
        <v>100624</v>
      </c>
      <c r="B1788" s="215" t="s">
        <v>7160</v>
      </c>
    </row>
    <row r="1789" spans="1:2">
      <c r="A1789" s="217">
        <v>100625</v>
      </c>
      <c r="B1789" s="215" t="s">
        <v>7161</v>
      </c>
    </row>
    <row r="1790" spans="1:2">
      <c r="A1790" s="217">
        <v>100626</v>
      </c>
      <c r="B1790" s="215" t="s">
        <v>1012</v>
      </c>
    </row>
    <row r="1791" spans="1:2">
      <c r="A1791" s="217">
        <v>100627</v>
      </c>
      <c r="B1791" s="215" t="s">
        <v>7162</v>
      </c>
    </row>
    <row r="1792" spans="1:2">
      <c r="A1792" s="217">
        <v>100628</v>
      </c>
      <c r="B1792" s="215" t="s">
        <v>1008</v>
      </c>
    </row>
    <row r="1793" spans="1:2">
      <c r="A1793" s="217">
        <v>100629</v>
      </c>
      <c r="B1793" s="215" t="s">
        <v>1031</v>
      </c>
    </row>
    <row r="1794" spans="1:2">
      <c r="A1794" s="217">
        <v>100630</v>
      </c>
      <c r="B1794" s="215" t="s">
        <v>2363</v>
      </c>
    </row>
    <row r="1795" spans="1:2">
      <c r="A1795" s="217">
        <v>100631</v>
      </c>
      <c r="B1795" s="215" t="s">
        <v>2364</v>
      </c>
    </row>
    <row r="1796" spans="1:2">
      <c r="A1796" s="217">
        <v>100632</v>
      </c>
      <c r="B1796" s="215" t="s">
        <v>2545</v>
      </c>
    </row>
    <row r="1797" spans="1:2">
      <c r="A1797" s="217">
        <v>100633</v>
      </c>
      <c r="B1797" s="215" t="s">
        <v>2546</v>
      </c>
    </row>
    <row r="1798" spans="1:2">
      <c r="A1798" s="217">
        <v>100634</v>
      </c>
      <c r="B1798" s="215" t="s">
        <v>3864</v>
      </c>
    </row>
    <row r="1799" spans="1:2">
      <c r="A1799" s="217">
        <v>100635</v>
      </c>
      <c r="B1799" s="215" t="s">
        <v>4011</v>
      </c>
    </row>
    <row r="1800" spans="1:2">
      <c r="A1800" s="217">
        <v>100636</v>
      </c>
      <c r="B1800" s="215" t="s">
        <v>4012</v>
      </c>
    </row>
    <row r="1801" spans="1:2">
      <c r="A1801" s="217">
        <v>100637</v>
      </c>
      <c r="B1801" s="215" t="s">
        <v>4013</v>
      </c>
    </row>
    <row r="1802" spans="1:2">
      <c r="A1802" s="217">
        <v>100638</v>
      </c>
      <c r="B1802" s="215" t="s">
        <v>4014</v>
      </c>
    </row>
    <row r="1803" spans="1:2">
      <c r="A1803" s="217">
        <v>100639</v>
      </c>
      <c r="B1803" s="215" t="s">
        <v>4111</v>
      </c>
    </row>
    <row r="1804" spans="1:2">
      <c r="A1804" s="217">
        <v>100640</v>
      </c>
      <c r="B1804" s="215" t="s">
        <v>4112</v>
      </c>
    </row>
    <row r="1805" spans="1:2">
      <c r="A1805" s="217">
        <v>100641</v>
      </c>
      <c r="B1805" s="215" t="s">
        <v>4133</v>
      </c>
    </row>
    <row r="1806" spans="1:2">
      <c r="A1806" s="217">
        <v>100642</v>
      </c>
      <c r="B1806" s="215" t="s">
        <v>4172</v>
      </c>
    </row>
    <row r="1807" spans="1:2">
      <c r="A1807" s="217">
        <v>100643</v>
      </c>
      <c r="B1807" s="215" t="s">
        <v>4173</v>
      </c>
    </row>
    <row r="1808" spans="1:2">
      <c r="A1808" s="217">
        <v>100644</v>
      </c>
      <c r="B1808" s="215" t="s">
        <v>4233</v>
      </c>
    </row>
    <row r="1809" spans="1:2">
      <c r="A1809" s="217">
        <v>100645</v>
      </c>
      <c r="B1809" s="215" t="s">
        <v>4276</v>
      </c>
    </row>
    <row r="1810" spans="1:2">
      <c r="A1810" s="217">
        <v>100646</v>
      </c>
      <c r="B1810" s="215" t="s">
        <v>4310</v>
      </c>
    </row>
    <row r="1811" spans="1:2">
      <c r="A1811" s="217">
        <v>100647</v>
      </c>
      <c r="B1811" s="215" t="s">
        <v>4311</v>
      </c>
    </row>
    <row r="1812" spans="1:2">
      <c r="A1812" s="217">
        <v>100648</v>
      </c>
      <c r="B1812" s="215" t="s">
        <v>4312</v>
      </c>
    </row>
    <row r="1813" spans="1:2">
      <c r="A1813" s="217">
        <v>100649</v>
      </c>
      <c r="B1813" s="215" t="s">
        <v>4313</v>
      </c>
    </row>
    <row r="1814" spans="1:2">
      <c r="A1814" s="217">
        <v>100650</v>
      </c>
      <c r="B1814" s="215" t="s">
        <v>4314</v>
      </c>
    </row>
    <row r="1815" spans="1:2">
      <c r="A1815" s="217">
        <v>100651</v>
      </c>
      <c r="B1815" s="215" t="s">
        <v>4315</v>
      </c>
    </row>
    <row r="1816" spans="1:2">
      <c r="A1816" s="217">
        <v>100652</v>
      </c>
      <c r="B1816" s="215" t="s">
        <v>4316</v>
      </c>
    </row>
    <row r="1817" spans="1:2">
      <c r="A1817" s="217">
        <v>100653</v>
      </c>
      <c r="B1817" s="215" t="s">
        <v>4317</v>
      </c>
    </row>
    <row r="1818" spans="1:2">
      <c r="A1818" s="217">
        <v>100654</v>
      </c>
      <c r="B1818" s="215" t="s">
        <v>4318</v>
      </c>
    </row>
    <row r="1819" spans="1:2">
      <c r="A1819" s="217">
        <v>100655</v>
      </c>
      <c r="B1819" s="215" t="s">
        <v>4398</v>
      </c>
    </row>
    <row r="1820" spans="1:2">
      <c r="A1820" s="217">
        <v>100656</v>
      </c>
      <c r="B1820" s="215" t="s">
        <v>4638</v>
      </c>
    </row>
    <row r="1821" spans="1:2">
      <c r="A1821" s="217">
        <v>100657</v>
      </c>
      <c r="B1821" s="215" t="s">
        <v>4639</v>
      </c>
    </row>
    <row r="1822" spans="1:2">
      <c r="A1822" s="217">
        <v>100658</v>
      </c>
      <c r="B1822" s="215" t="s">
        <v>4640</v>
      </c>
    </row>
    <row r="1823" spans="1:2">
      <c r="A1823" s="217">
        <v>100659</v>
      </c>
      <c r="B1823" s="215" t="s">
        <v>4641</v>
      </c>
    </row>
    <row r="1824" spans="1:2">
      <c r="A1824" s="217">
        <v>100660</v>
      </c>
      <c r="B1824" s="215" t="s">
        <v>4642</v>
      </c>
    </row>
    <row r="1825" spans="1:2">
      <c r="A1825" s="217">
        <v>100661</v>
      </c>
      <c r="B1825" s="215" t="s">
        <v>3238</v>
      </c>
    </row>
    <row r="1826" spans="1:2">
      <c r="A1826" s="217">
        <v>100662</v>
      </c>
      <c r="B1826" s="215" t="s">
        <v>3239</v>
      </c>
    </row>
    <row r="1827" spans="1:2">
      <c r="A1827" s="217">
        <v>100664</v>
      </c>
      <c r="B1827" s="215" t="s">
        <v>3466</v>
      </c>
    </row>
    <row r="1828" spans="1:2">
      <c r="A1828" s="217">
        <v>100665</v>
      </c>
      <c r="B1828" s="215" t="s">
        <v>4760</v>
      </c>
    </row>
    <row r="1829" spans="1:2">
      <c r="A1829" s="217">
        <v>100666</v>
      </c>
      <c r="B1829" s="215" t="s">
        <v>4761</v>
      </c>
    </row>
    <row r="1830" spans="1:2">
      <c r="A1830" s="217">
        <v>100667</v>
      </c>
      <c r="B1830" s="215" t="s">
        <v>4762</v>
      </c>
    </row>
    <row r="1831" spans="1:2">
      <c r="A1831" s="217">
        <v>100668</v>
      </c>
      <c r="B1831" s="215" t="s">
        <v>5221</v>
      </c>
    </row>
    <row r="1832" spans="1:2">
      <c r="A1832" s="217">
        <v>100669</v>
      </c>
      <c r="B1832" s="215" t="s">
        <v>5222</v>
      </c>
    </row>
    <row r="1833" spans="1:2">
      <c r="A1833" s="217">
        <v>100670</v>
      </c>
      <c r="B1833" s="215" t="s">
        <v>5525</v>
      </c>
    </row>
    <row r="1834" spans="1:2">
      <c r="A1834" s="217">
        <v>100671</v>
      </c>
      <c r="B1834" s="215" t="s">
        <v>5526</v>
      </c>
    </row>
    <row r="1835" spans="1:2">
      <c r="A1835" s="217">
        <v>100672</v>
      </c>
      <c r="B1835" s="215" t="s">
        <v>5527</v>
      </c>
    </row>
    <row r="1836" spans="1:2">
      <c r="A1836" s="217">
        <v>100673</v>
      </c>
      <c r="B1836" s="215" t="s">
        <v>5881</v>
      </c>
    </row>
    <row r="1837" spans="1:2">
      <c r="A1837" s="217">
        <v>100674</v>
      </c>
      <c r="B1837" s="215" t="s">
        <v>6226</v>
      </c>
    </row>
    <row r="1838" spans="1:2">
      <c r="A1838" s="217">
        <v>100675</v>
      </c>
      <c r="B1838" s="215" t="s">
        <v>6689</v>
      </c>
    </row>
    <row r="1839" spans="1:2">
      <c r="A1839" s="217">
        <v>100676</v>
      </c>
      <c r="B1839" s="215" t="s">
        <v>6690</v>
      </c>
    </row>
    <row r="1840" spans="1:2">
      <c r="A1840" s="217">
        <v>100677</v>
      </c>
      <c r="B1840" s="215" t="s">
        <v>7163</v>
      </c>
    </row>
    <row r="1841" spans="1:2">
      <c r="A1841" s="217">
        <v>100678</v>
      </c>
      <c r="B1841" s="215" t="s">
        <v>7164</v>
      </c>
    </row>
    <row r="1842" spans="1:2">
      <c r="A1842" s="217">
        <v>100679</v>
      </c>
      <c r="B1842" s="215" t="s">
        <v>7165</v>
      </c>
    </row>
    <row r="1843" spans="1:2">
      <c r="A1843" s="217">
        <v>100680</v>
      </c>
      <c r="B1843" s="215" t="s">
        <v>7678</v>
      </c>
    </row>
    <row r="1844" spans="1:2">
      <c r="A1844" s="217">
        <v>100701</v>
      </c>
      <c r="B1844" s="215" t="s">
        <v>1035</v>
      </c>
    </row>
    <row r="1845" spans="1:2">
      <c r="A1845" s="217">
        <v>101001</v>
      </c>
      <c r="B1845" s="215" t="s">
        <v>2491</v>
      </c>
    </row>
    <row r="1846" spans="1:2">
      <c r="A1846" s="217">
        <v>101002</v>
      </c>
      <c r="B1846" s="215" t="s">
        <v>253</v>
      </c>
    </row>
    <row r="1847" spans="1:2">
      <c r="A1847" s="217">
        <v>101003</v>
      </c>
      <c r="B1847" s="215" t="s">
        <v>2492</v>
      </c>
    </row>
    <row r="1848" spans="1:2">
      <c r="A1848" s="217">
        <v>101004</v>
      </c>
      <c r="B1848" s="215" t="s">
        <v>2493</v>
      </c>
    </row>
    <row r="1849" spans="1:2">
      <c r="A1849" s="217">
        <v>101006</v>
      </c>
      <c r="B1849" s="215" t="s">
        <v>2494</v>
      </c>
    </row>
    <row r="1850" spans="1:2">
      <c r="A1850" s="217">
        <v>101007</v>
      </c>
      <c r="B1850" s="215" t="s">
        <v>2618</v>
      </c>
    </row>
    <row r="1851" spans="1:2">
      <c r="A1851" s="217">
        <v>101008</v>
      </c>
      <c r="B1851" s="215" t="s">
        <v>2686</v>
      </c>
    </row>
    <row r="1852" spans="1:2">
      <c r="A1852" s="217">
        <v>101030</v>
      </c>
      <c r="B1852" s="215" t="s">
        <v>254</v>
      </c>
    </row>
    <row r="1853" spans="1:2">
      <c r="A1853" s="217">
        <v>101048</v>
      </c>
      <c r="B1853" s="215" t="s">
        <v>296</v>
      </c>
    </row>
    <row r="1854" spans="1:2">
      <c r="A1854" s="217">
        <v>101053</v>
      </c>
      <c r="B1854" s="215" t="s">
        <v>7679</v>
      </c>
    </row>
    <row r="1855" spans="1:2">
      <c r="A1855" s="217">
        <v>101056</v>
      </c>
      <c r="B1855" s="215" t="s">
        <v>256</v>
      </c>
    </row>
    <row r="1856" spans="1:2">
      <c r="A1856" s="217">
        <v>101059</v>
      </c>
      <c r="B1856" s="215" t="s">
        <v>255</v>
      </c>
    </row>
    <row r="1857" spans="1:2">
      <c r="A1857" s="217">
        <v>101061</v>
      </c>
      <c r="B1857" s="215" t="s">
        <v>2326</v>
      </c>
    </row>
    <row r="1858" spans="1:2">
      <c r="A1858" s="217">
        <v>101066</v>
      </c>
      <c r="B1858" s="215" t="s">
        <v>3407</v>
      </c>
    </row>
    <row r="1859" spans="1:2">
      <c r="A1859" s="217">
        <v>101069</v>
      </c>
      <c r="B1859" s="215" t="s">
        <v>4015</v>
      </c>
    </row>
    <row r="1860" spans="1:2">
      <c r="A1860" s="217">
        <v>101072</v>
      </c>
      <c r="B1860" s="215" t="s">
        <v>4763</v>
      </c>
    </row>
    <row r="1861" spans="1:2">
      <c r="A1861" s="217">
        <v>101073</v>
      </c>
      <c r="B1861" s="215" t="s">
        <v>5528</v>
      </c>
    </row>
    <row r="1862" spans="1:2">
      <c r="A1862" s="217">
        <v>101074</v>
      </c>
      <c r="B1862" s="215" t="s">
        <v>5529</v>
      </c>
    </row>
    <row r="1863" spans="1:2">
      <c r="A1863" s="217">
        <v>101075</v>
      </c>
      <c r="B1863" s="215" t="s">
        <v>5882</v>
      </c>
    </row>
    <row r="1864" spans="1:2">
      <c r="A1864" s="217">
        <v>101076</v>
      </c>
      <c r="B1864" s="215" t="s">
        <v>5883</v>
      </c>
    </row>
    <row r="1865" spans="1:2">
      <c r="A1865" s="217">
        <v>101086</v>
      </c>
      <c r="B1865" s="215" t="s">
        <v>295</v>
      </c>
    </row>
    <row r="1866" spans="1:2">
      <c r="A1866" s="217">
        <v>101089</v>
      </c>
      <c r="B1866" s="215" t="s">
        <v>283</v>
      </c>
    </row>
    <row r="1867" spans="1:2">
      <c r="A1867" s="217">
        <v>101090</v>
      </c>
      <c r="B1867" s="215" t="s">
        <v>294</v>
      </c>
    </row>
    <row r="1868" spans="1:2">
      <c r="A1868" s="217">
        <v>101092</v>
      </c>
      <c r="B1868" s="215" t="s">
        <v>257</v>
      </c>
    </row>
    <row r="1869" spans="1:2">
      <c r="A1869" s="217">
        <v>101093</v>
      </c>
      <c r="B1869" s="215" t="s">
        <v>5530</v>
      </c>
    </row>
    <row r="1870" spans="1:2">
      <c r="A1870" s="217">
        <v>101094</v>
      </c>
      <c r="B1870" s="215" t="s">
        <v>6227</v>
      </c>
    </row>
    <row r="1871" spans="1:2">
      <c r="A1871" s="217">
        <v>101101</v>
      </c>
      <c r="B1871" s="215" t="s">
        <v>260</v>
      </c>
    </row>
    <row r="1872" spans="1:2">
      <c r="A1872" s="217">
        <v>101102</v>
      </c>
      <c r="B1872" s="215" t="s">
        <v>259</v>
      </c>
    </row>
    <row r="1873" spans="1:2">
      <c r="A1873" s="217">
        <v>101104</v>
      </c>
      <c r="B1873" s="215" t="s">
        <v>258</v>
      </c>
    </row>
    <row r="1874" spans="1:2">
      <c r="A1874" s="217">
        <v>101105</v>
      </c>
      <c r="B1874" s="215" t="s">
        <v>263</v>
      </c>
    </row>
    <row r="1875" spans="1:2">
      <c r="A1875" s="217">
        <v>101108</v>
      </c>
      <c r="B1875" s="215" t="s">
        <v>870</v>
      </c>
    </row>
    <row r="1876" spans="1:2">
      <c r="A1876" s="217">
        <v>101111</v>
      </c>
      <c r="B1876" s="215" t="s">
        <v>261</v>
      </c>
    </row>
    <row r="1877" spans="1:2">
      <c r="A1877" s="217">
        <v>101112</v>
      </c>
      <c r="B1877" s="215" t="s">
        <v>4764</v>
      </c>
    </row>
    <row r="1878" spans="1:2">
      <c r="A1878" s="217">
        <v>101113</v>
      </c>
      <c r="B1878" s="215" t="s">
        <v>4765</v>
      </c>
    </row>
    <row r="1879" spans="1:2">
      <c r="A1879" s="217">
        <v>101114</v>
      </c>
      <c r="B1879" s="215" t="s">
        <v>5113</v>
      </c>
    </row>
    <row r="1880" spans="1:2">
      <c r="A1880" s="217">
        <v>101115</v>
      </c>
      <c r="B1880" s="215" t="s">
        <v>7680</v>
      </c>
    </row>
    <row r="1881" spans="1:2">
      <c r="A1881" s="217">
        <v>101124</v>
      </c>
      <c r="B1881" s="215" t="s">
        <v>268</v>
      </c>
    </row>
    <row r="1882" spans="1:2">
      <c r="A1882" s="217">
        <v>101127</v>
      </c>
      <c r="B1882" s="215" t="s">
        <v>267</v>
      </c>
    </row>
    <row r="1883" spans="1:2">
      <c r="A1883" s="217">
        <v>101131</v>
      </c>
      <c r="B1883" s="215" t="s">
        <v>266</v>
      </c>
    </row>
    <row r="1884" spans="1:2">
      <c r="A1884" s="217">
        <v>101151</v>
      </c>
      <c r="B1884" s="215" t="s">
        <v>262</v>
      </c>
    </row>
    <row r="1885" spans="1:2">
      <c r="A1885" s="217">
        <v>101152</v>
      </c>
      <c r="B1885" s="215" t="s">
        <v>269</v>
      </c>
    </row>
    <row r="1886" spans="1:2">
      <c r="A1886" s="217">
        <v>101158</v>
      </c>
      <c r="B1886" s="215" t="s">
        <v>265</v>
      </c>
    </row>
    <row r="1887" spans="1:2">
      <c r="A1887" s="217">
        <v>101161</v>
      </c>
      <c r="B1887" s="215" t="s">
        <v>2629</v>
      </c>
    </row>
    <row r="1888" spans="1:2">
      <c r="A1888" s="217">
        <v>101165</v>
      </c>
      <c r="B1888" s="215" t="s">
        <v>4174</v>
      </c>
    </row>
    <row r="1889" spans="1:2">
      <c r="A1889" s="217">
        <v>101166</v>
      </c>
      <c r="B1889" s="215" t="s">
        <v>4766</v>
      </c>
    </row>
    <row r="1890" spans="1:2">
      <c r="A1890" s="217">
        <v>101167</v>
      </c>
      <c r="B1890" s="215" t="s">
        <v>5531</v>
      </c>
    </row>
    <row r="1891" spans="1:2">
      <c r="A1891" s="217">
        <v>101168</v>
      </c>
      <c r="B1891" s="215" t="s">
        <v>5532</v>
      </c>
    </row>
    <row r="1892" spans="1:2">
      <c r="A1892" s="217">
        <v>101169</v>
      </c>
      <c r="B1892" s="215" t="s">
        <v>5533</v>
      </c>
    </row>
    <row r="1893" spans="1:2">
      <c r="A1893" s="217">
        <v>101170</v>
      </c>
      <c r="B1893" s="215" t="s">
        <v>6228</v>
      </c>
    </row>
    <row r="1894" spans="1:2">
      <c r="A1894" s="217">
        <v>101171</v>
      </c>
      <c r="B1894" s="215" t="s">
        <v>6229</v>
      </c>
    </row>
    <row r="1895" spans="1:2">
      <c r="A1895" s="217">
        <v>101172</v>
      </c>
      <c r="B1895" s="215" t="s">
        <v>6462</v>
      </c>
    </row>
    <row r="1896" spans="1:2">
      <c r="A1896" s="217">
        <v>101173</v>
      </c>
      <c r="B1896" s="215" t="s">
        <v>7166</v>
      </c>
    </row>
    <row r="1897" spans="1:2">
      <c r="A1897" s="217">
        <v>101174</v>
      </c>
      <c r="B1897" s="215" t="s">
        <v>7681</v>
      </c>
    </row>
    <row r="1898" spans="1:2">
      <c r="A1898" s="217">
        <v>101201</v>
      </c>
      <c r="B1898" s="215" t="s">
        <v>59</v>
      </c>
    </row>
    <row r="1899" spans="1:2">
      <c r="A1899" s="217">
        <v>101202</v>
      </c>
      <c r="B1899" s="215" t="s">
        <v>117</v>
      </c>
    </row>
    <row r="1900" spans="1:2">
      <c r="A1900" s="217">
        <v>101203</v>
      </c>
      <c r="B1900" s="215" t="s">
        <v>120</v>
      </c>
    </row>
    <row r="1901" spans="1:2">
      <c r="A1901" s="217">
        <v>101205</v>
      </c>
      <c r="B1901" s="215" t="s">
        <v>115</v>
      </c>
    </row>
    <row r="1902" spans="1:2">
      <c r="A1902" s="217">
        <v>101206</v>
      </c>
      <c r="B1902" s="215" t="s">
        <v>400</v>
      </c>
    </row>
    <row r="1903" spans="1:2">
      <c r="A1903" s="217">
        <v>101207</v>
      </c>
      <c r="B1903" s="215" t="s">
        <v>114</v>
      </c>
    </row>
    <row r="1904" spans="1:2">
      <c r="A1904" s="217">
        <v>101211</v>
      </c>
      <c r="B1904" s="215" t="s">
        <v>113</v>
      </c>
    </row>
    <row r="1905" spans="1:2">
      <c r="A1905" s="217">
        <v>101230</v>
      </c>
      <c r="B1905" s="215" t="s">
        <v>123</v>
      </c>
    </row>
    <row r="1906" spans="1:2">
      <c r="A1906" s="217">
        <v>101231</v>
      </c>
      <c r="B1906" s="215" t="s">
        <v>122</v>
      </c>
    </row>
    <row r="1907" spans="1:2">
      <c r="A1907" s="217">
        <v>101234</v>
      </c>
      <c r="B1907" s="215" t="s">
        <v>121</v>
      </c>
    </row>
    <row r="1908" spans="1:2">
      <c r="A1908" s="217">
        <v>101236</v>
      </c>
      <c r="B1908" s="215" t="s">
        <v>273</v>
      </c>
    </row>
    <row r="1909" spans="1:2">
      <c r="A1909" s="217">
        <v>101238</v>
      </c>
      <c r="B1909" s="215" t="s">
        <v>2707</v>
      </c>
    </row>
    <row r="1910" spans="1:2">
      <c r="A1910" s="217">
        <v>101241</v>
      </c>
      <c r="B1910" s="215" t="s">
        <v>112</v>
      </c>
    </row>
    <row r="1911" spans="1:2">
      <c r="A1911" s="217">
        <v>101243</v>
      </c>
      <c r="B1911" s="215" t="s">
        <v>124</v>
      </c>
    </row>
    <row r="1912" spans="1:2">
      <c r="A1912" s="217">
        <v>101245</v>
      </c>
      <c r="B1912" s="215" t="s">
        <v>119</v>
      </c>
    </row>
    <row r="1913" spans="1:2">
      <c r="A1913" s="217">
        <v>101246</v>
      </c>
      <c r="B1913" s="215" t="s">
        <v>272</v>
      </c>
    </row>
    <row r="1914" spans="1:2">
      <c r="A1914" s="217">
        <v>101247</v>
      </c>
      <c r="B1914" s="215" t="s">
        <v>271</v>
      </c>
    </row>
    <row r="1915" spans="1:2">
      <c r="A1915" s="217">
        <v>101248</v>
      </c>
      <c r="B1915" s="215" t="s">
        <v>274</v>
      </c>
    </row>
    <row r="1916" spans="1:2">
      <c r="A1916" s="217">
        <v>101250</v>
      </c>
      <c r="B1916" s="215" t="s">
        <v>2327</v>
      </c>
    </row>
    <row r="1917" spans="1:2">
      <c r="A1917" s="217">
        <v>101251</v>
      </c>
      <c r="B1917" s="215" t="s">
        <v>2328</v>
      </c>
    </row>
    <row r="1918" spans="1:2">
      <c r="A1918" s="217">
        <v>101252</v>
      </c>
      <c r="B1918" s="215" t="s">
        <v>3103</v>
      </c>
    </row>
    <row r="1919" spans="1:2">
      <c r="A1919" s="217">
        <v>101254</v>
      </c>
      <c r="B1919" s="215" t="s">
        <v>3207</v>
      </c>
    </row>
    <row r="1920" spans="1:2">
      <c r="A1920" s="217">
        <v>101256</v>
      </c>
      <c r="B1920" s="215" t="s">
        <v>3620</v>
      </c>
    </row>
    <row r="1921" spans="1:2">
      <c r="A1921" s="217">
        <v>101257</v>
      </c>
      <c r="B1921" s="215" t="s">
        <v>3646</v>
      </c>
    </row>
    <row r="1922" spans="1:2">
      <c r="A1922" s="217">
        <v>101258</v>
      </c>
      <c r="B1922" s="215" t="s">
        <v>3902</v>
      </c>
    </row>
    <row r="1923" spans="1:2">
      <c r="A1923" s="217">
        <v>101259</v>
      </c>
      <c r="B1923" s="215" t="s">
        <v>4142</v>
      </c>
    </row>
    <row r="1924" spans="1:2">
      <c r="A1924" s="217">
        <v>101260</v>
      </c>
      <c r="B1924" s="215" t="s">
        <v>4479</v>
      </c>
    </row>
    <row r="1925" spans="1:2">
      <c r="A1925" s="217">
        <v>101262</v>
      </c>
      <c r="B1925" s="215" t="s">
        <v>4767</v>
      </c>
    </row>
    <row r="1926" spans="1:2">
      <c r="A1926" s="217">
        <v>101264</v>
      </c>
      <c r="B1926" s="215" t="s">
        <v>6463</v>
      </c>
    </row>
    <row r="1927" spans="1:2">
      <c r="A1927" s="217">
        <v>101265</v>
      </c>
      <c r="B1927" s="215" t="s">
        <v>7167</v>
      </c>
    </row>
    <row r="1928" spans="1:2">
      <c r="A1928" s="217">
        <v>101266</v>
      </c>
      <c r="B1928" s="215" t="s">
        <v>7682</v>
      </c>
    </row>
    <row r="1929" spans="1:2">
      <c r="A1929" s="217">
        <v>101301</v>
      </c>
      <c r="B1929" s="215" t="s">
        <v>60</v>
      </c>
    </row>
    <row r="1930" spans="1:2">
      <c r="A1930" s="217">
        <v>101302</v>
      </c>
      <c r="B1930" s="215" t="s">
        <v>61</v>
      </c>
    </row>
    <row r="1931" spans="1:2">
      <c r="A1931" s="217">
        <v>101303</v>
      </c>
      <c r="B1931" s="215" t="s">
        <v>129</v>
      </c>
    </row>
    <row r="1932" spans="1:2">
      <c r="A1932" s="217">
        <v>101304</v>
      </c>
      <c r="B1932" s="215" t="s">
        <v>388</v>
      </c>
    </row>
    <row r="1933" spans="1:2">
      <c r="A1933" s="217">
        <v>101305</v>
      </c>
      <c r="B1933" s="215" t="s">
        <v>130</v>
      </c>
    </row>
    <row r="1934" spans="1:2">
      <c r="A1934" s="217">
        <v>101307</v>
      </c>
      <c r="B1934" s="215" t="s">
        <v>131</v>
      </c>
    </row>
    <row r="1935" spans="1:2">
      <c r="A1935" s="217">
        <v>101311</v>
      </c>
      <c r="B1935" s="215" t="s">
        <v>128</v>
      </c>
    </row>
    <row r="1936" spans="1:2">
      <c r="A1936" s="217">
        <v>101321</v>
      </c>
      <c r="B1936" s="215" t="s">
        <v>127</v>
      </c>
    </row>
    <row r="1937" spans="1:2">
      <c r="A1937" s="217">
        <v>101322</v>
      </c>
      <c r="B1937" s="215" t="s">
        <v>132</v>
      </c>
    </row>
    <row r="1938" spans="1:2">
      <c r="A1938" s="217">
        <v>101325</v>
      </c>
      <c r="B1938" s="215" t="s">
        <v>126</v>
      </c>
    </row>
    <row r="1939" spans="1:2">
      <c r="A1939" s="217">
        <v>101326</v>
      </c>
      <c r="B1939" s="215" t="s">
        <v>125</v>
      </c>
    </row>
    <row r="1940" spans="1:2">
      <c r="A1940" s="217">
        <v>101328</v>
      </c>
      <c r="B1940" s="215" t="s">
        <v>275</v>
      </c>
    </row>
    <row r="1941" spans="1:2">
      <c r="A1941" s="217">
        <v>101329</v>
      </c>
      <c r="B1941" s="215" t="s">
        <v>2214</v>
      </c>
    </row>
    <row r="1942" spans="1:2">
      <c r="A1942" s="217">
        <v>101330</v>
      </c>
      <c r="B1942" s="215" t="s">
        <v>2495</v>
      </c>
    </row>
    <row r="1943" spans="1:2">
      <c r="A1943" s="217">
        <v>101333</v>
      </c>
      <c r="B1943" s="215" t="s">
        <v>3012</v>
      </c>
    </row>
    <row r="1944" spans="1:2">
      <c r="A1944" s="217">
        <v>101334</v>
      </c>
      <c r="B1944" s="215" t="s">
        <v>3506</v>
      </c>
    </row>
    <row r="1945" spans="1:2">
      <c r="A1945" s="217">
        <v>101335</v>
      </c>
      <c r="B1945" s="215" t="s">
        <v>3806</v>
      </c>
    </row>
    <row r="1946" spans="1:2">
      <c r="A1946" s="217">
        <v>101336</v>
      </c>
      <c r="B1946" s="215" t="s">
        <v>3807</v>
      </c>
    </row>
    <row r="1947" spans="1:2">
      <c r="A1947" s="217">
        <v>101337</v>
      </c>
      <c r="B1947" s="215" t="s">
        <v>3903</v>
      </c>
    </row>
    <row r="1948" spans="1:2">
      <c r="A1948" s="217">
        <v>101340</v>
      </c>
      <c r="B1948" s="215" t="s">
        <v>4175</v>
      </c>
    </row>
    <row r="1949" spans="1:2">
      <c r="A1949" s="217">
        <v>101342</v>
      </c>
      <c r="B1949" s="215" t="s">
        <v>4583</v>
      </c>
    </row>
    <row r="1950" spans="1:2">
      <c r="A1950" s="217">
        <v>101343</v>
      </c>
      <c r="B1950" s="215" t="s">
        <v>5114</v>
      </c>
    </row>
    <row r="1951" spans="1:2">
      <c r="A1951" s="217">
        <v>101344</v>
      </c>
      <c r="B1951" s="215" t="s">
        <v>5223</v>
      </c>
    </row>
    <row r="1952" spans="1:2">
      <c r="A1952" s="217">
        <v>101345</v>
      </c>
      <c r="B1952" s="215" t="s">
        <v>5534</v>
      </c>
    </row>
    <row r="1953" spans="1:2">
      <c r="A1953" s="217">
        <v>101346</v>
      </c>
      <c r="B1953" s="215" t="s">
        <v>5884</v>
      </c>
    </row>
    <row r="1954" spans="1:2">
      <c r="A1954" s="217">
        <v>101347</v>
      </c>
      <c r="B1954" s="215" t="s">
        <v>5885</v>
      </c>
    </row>
    <row r="1955" spans="1:2">
      <c r="A1955" s="217">
        <v>101348</v>
      </c>
      <c r="B1955" s="215" t="s">
        <v>6230</v>
      </c>
    </row>
    <row r="1956" spans="1:2">
      <c r="A1956" s="217">
        <v>101349</v>
      </c>
      <c r="B1956" s="215" t="s">
        <v>6691</v>
      </c>
    </row>
    <row r="1957" spans="1:2">
      <c r="A1957" s="217">
        <v>101401</v>
      </c>
      <c r="B1957" s="215" t="s">
        <v>62</v>
      </c>
    </row>
    <row r="1958" spans="1:2">
      <c r="A1958" s="217">
        <v>101402</v>
      </c>
      <c r="B1958" s="215" t="s">
        <v>63</v>
      </c>
    </row>
    <row r="1959" spans="1:2">
      <c r="A1959" s="217">
        <v>101403</v>
      </c>
      <c r="B1959" s="215" t="s">
        <v>64</v>
      </c>
    </row>
    <row r="1960" spans="1:2">
      <c r="A1960" s="217">
        <v>101404</v>
      </c>
      <c r="B1960" s="215" t="s">
        <v>65</v>
      </c>
    </row>
    <row r="1961" spans="1:2">
      <c r="A1961" s="217">
        <v>101405</v>
      </c>
      <c r="B1961" s="215" t="s">
        <v>66</v>
      </c>
    </row>
    <row r="1962" spans="1:2">
      <c r="A1962" s="217">
        <v>101406</v>
      </c>
      <c r="B1962" s="215" t="s">
        <v>67</v>
      </c>
    </row>
    <row r="1963" spans="1:2">
      <c r="A1963" s="217">
        <v>101407</v>
      </c>
      <c r="B1963" s="215" t="s">
        <v>138</v>
      </c>
    </row>
    <row r="1964" spans="1:2">
      <c r="A1964" s="217">
        <v>101408</v>
      </c>
      <c r="B1964" s="215" t="s">
        <v>387</v>
      </c>
    </row>
    <row r="1965" spans="1:2">
      <c r="A1965" s="217">
        <v>101409</v>
      </c>
      <c r="B1965" s="215" t="s">
        <v>281</v>
      </c>
    </row>
    <row r="1966" spans="1:2">
      <c r="A1966" s="217">
        <v>101410</v>
      </c>
      <c r="B1966" s="215" t="s">
        <v>68</v>
      </c>
    </row>
    <row r="1967" spans="1:2">
      <c r="A1967" s="217">
        <v>101411</v>
      </c>
      <c r="B1967" s="215" t="s">
        <v>139</v>
      </c>
    </row>
    <row r="1968" spans="1:2">
      <c r="A1968" s="217">
        <v>101412</v>
      </c>
      <c r="B1968" s="215" t="s">
        <v>140</v>
      </c>
    </row>
    <row r="1969" spans="1:2">
      <c r="A1969" s="217">
        <v>101413</v>
      </c>
      <c r="B1969" s="215" t="s">
        <v>69</v>
      </c>
    </row>
    <row r="1970" spans="1:2">
      <c r="A1970" s="217">
        <v>101414</v>
      </c>
      <c r="B1970" s="215" t="s">
        <v>141</v>
      </c>
    </row>
    <row r="1971" spans="1:2">
      <c r="A1971" s="217">
        <v>101415</v>
      </c>
      <c r="B1971" s="215" t="s">
        <v>142</v>
      </c>
    </row>
    <row r="1972" spans="1:2">
      <c r="A1972" s="217">
        <v>101416</v>
      </c>
      <c r="B1972" s="215" t="s">
        <v>70</v>
      </c>
    </row>
    <row r="1973" spans="1:2">
      <c r="A1973" s="217">
        <v>101418</v>
      </c>
      <c r="B1973" s="215" t="s">
        <v>143</v>
      </c>
    </row>
    <row r="1974" spans="1:2">
      <c r="A1974" s="217">
        <v>101425</v>
      </c>
      <c r="B1974" s="215" t="s">
        <v>144</v>
      </c>
    </row>
    <row r="1975" spans="1:2">
      <c r="A1975" s="217">
        <v>101437</v>
      </c>
      <c r="B1975" s="215" t="s">
        <v>145</v>
      </c>
    </row>
    <row r="1976" spans="1:2">
      <c r="A1976" s="217">
        <v>101442</v>
      </c>
      <c r="B1976" s="215" t="s">
        <v>2365</v>
      </c>
    </row>
    <row r="1977" spans="1:2">
      <c r="A1977" s="217">
        <v>101443</v>
      </c>
      <c r="B1977" s="215" t="s">
        <v>2366</v>
      </c>
    </row>
    <row r="1978" spans="1:2">
      <c r="A1978" s="217">
        <v>101451</v>
      </c>
      <c r="B1978" s="215" t="s">
        <v>137</v>
      </c>
    </row>
    <row r="1979" spans="1:2">
      <c r="A1979" s="217">
        <v>101456</v>
      </c>
      <c r="B1979" s="215" t="s">
        <v>282</v>
      </c>
    </row>
    <row r="1980" spans="1:2">
      <c r="A1980" s="217">
        <v>101457</v>
      </c>
      <c r="B1980" s="215" t="s">
        <v>2687</v>
      </c>
    </row>
    <row r="1981" spans="1:2">
      <c r="A1981" s="217">
        <v>101460</v>
      </c>
      <c r="B1981" s="215" t="s">
        <v>3277</v>
      </c>
    </row>
    <row r="1982" spans="1:2">
      <c r="A1982" s="217">
        <v>101462</v>
      </c>
      <c r="B1982" s="215" t="s">
        <v>3240</v>
      </c>
    </row>
    <row r="1983" spans="1:2">
      <c r="A1983" s="217">
        <v>101463</v>
      </c>
      <c r="B1983" s="215" t="s">
        <v>3408</v>
      </c>
    </row>
    <row r="1984" spans="1:2">
      <c r="A1984" s="217">
        <v>101464</v>
      </c>
      <c r="B1984" s="215" t="s">
        <v>3507</v>
      </c>
    </row>
    <row r="1985" spans="1:2">
      <c r="A1985" s="217">
        <v>101465</v>
      </c>
      <c r="B1985" s="215" t="s">
        <v>3566</v>
      </c>
    </row>
    <row r="1986" spans="1:2">
      <c r="A1986" s="217">
        <v>101468</v>
      </c>
      <c r="B1986" s="215" t="s">
        <v>3778</v>
      </c>
    </row>
    <row r="1987" spans="1:2">
      <c r="A1987" s="217">
        <v>101469</v>
      </c>
      <c r="B1987" s="215" t="s">
        <v>3842</v>
      </c>
    </row>
    <row r="1988" spans="1:2">
      <c r="A1988" s="217">
        <v>101470</v>
      </c>
      <c r="B1988" s="215" t="s">
        <v>3843</v>
      </c>
    </row>
    <row r="1989" spans="1:2">
      <c r="A1989" s="217">
        <v>101472</v>
      </c>
      <c r="B1989" s="215" t="s">
        <v>3865</v>
      </c>
    </row>
    <row r="1990" spans="1:2">
      <c r="A1990" s="217">
        <v>101473</v>
      </c>
      <c r="B1990" s="215" t="s">
        <v>3904</v>
      </c>
    </row>
    <row r="1991" spans="1:2">
      <c r="A1991" s="217">
        <v>101474</v>
      </c>
      <c r="B1991" s="215" t="s">
        <v>3905</v>
      </c>
    </row>
    <row r="1992" spans="1:2">
      <c r="A1992" s="217">
        <v>101477</v>
      </c>
      <c r="B1992" s="215" t="s">
        <v>4143</v>
      </c>
    </row>
    <row r="1993" spans="1:2">
      <c r="A1993" s="217">
        <v>101479</v>
      </c>
      <c r="B1993" s="215" t="s">
        <v>4176</v>
      </c>
    </row>
    <row r="1994" spans="1:2">
      <c r="A1994" s="217">
        <v>101480</v>
      </c>
      <c r="B1994" s="215" t="s">
        <v>4416</v>
      </c>
    </row>
    <row r="1995" spans="1:2">
      <c r="A1995" s="217">
        <v>101484</v>
      </c>
      <c r="B1995" s="215" t="s">
        <v>4584</v>
      </c>
    </row>
    <row r="1996" spans="1:2">
      <c r="A1996" s="217">
        <v>101486</v>
      </c>
      <c r="B1996" s="215" t="s">
        <v>4768</v>
      </c>
    </row>
    <row r="1997" spans="1:2">
      <c r="A1997" s="217">
        <v>101487</v>
      </c>
      <c r="B1997" s="215" t="s">
        <v>4769</v>
      </c>
    </row>
    <row r="1998" spans="1:2">
      <c r="A1998" s="217">
        <v>101488</v>
      </c>
      <c r="B1998" s="215" t="s">
        <v>5115</v>
      </c>
    </row>
    <row r="1999" spans="1:2">
      <c r="A1999" s="217">
        <v>101489</v>
      </c>
      <c r="B1999" s="215" t="s">
        <v>5116</v>
      </c>
    </row>
    <row r="2000" spans="1:2">
      <c r="A2000" s="217">
        <v>101490</v>
      </c>
      <c r="B2000" s="215" t="s">
        <v>5117</v>
      </c>
    </row>
    <row r="2001" spans="1:2">
      <c r="A2001" s="217">
        <v>101493</v>
      </c>
      <c r="B2001" s="215" t="s">
        <v>5535</v>
      </c>
    </row>
    <row r="2002" spans="1:2">
      <c r="A2002" s="217">
        <v>101494</v>
      </c>
      <c r="B2002" s="215" t="s">
        <v>6231</v>
      </c>
    </row>
    <row r="2003" spans="1:2">
      <c r="A2003" s="217">
        <v>101495</v>
      </c>
      <c r="B2003" s="215" t="s">
        <v>6464</v>
      </c>
    </row>
    <row r="2004" spans="1:2">
      <c r="A2004" s="217">
        <v>101501</v>
      </c>
      <c r="B2004" s="215" t="s">
        <v>287</v>
      </c>
    </row>
    <row r="2005" spans="1:2">
      <c r="A2005" s="217">
        <v>101503</v>
      </c>
      <c r="B2005" s="215" t="s">
        <v>286</v>
      </c>
    </row>
    <row r="2006" spans="1:2">
      <c r="A2006" s="217">
        <v>101504</v>
      </c>
      <c r="B2006" s="215" t="s">
        <v>285</v>
      </c>
    </row>
    <row r="2007" spans="1:2">
      <c r="A2007" s="217">
        <v>101508</v>
      </c>
      <c r="B2007" s="215" t="s">
        <v>7683</v>
      </c>
    </row>
    <row r="2008" spans="1:2">
      <c r="A2008" s="217">
        <v>101511</v>
      </c>
      <c r="B2008" s="215" t="s">
        <v>284</v>
      </c>
    </row>
    <row r="2009" spans="1:2">
      <c r="A2009" s="217">
        <v>101524</v>
      </c>
      <c r="B2009" s="215" t="s">
        <v>290</v>
      </c>
    </row>
    <row r="2010" spans="1:2">
      <c r="A2010" s="217">
        <v>101525</v>
      </c>
      <c r="B2010" s="215" t="s">
        <v>292</v>
      </c>
    </row>
    <row r="2011" spans="1:2">
      <c r="A2011" s="217">
        <v>101532</v>
      </c>
      <c r="B2011" s="215" t="s">
        <v>293</v>
      </c>
    </row>
    <row r="2012" spans="1:2">
      <c r="A2012" s="217">
        <v>101533</v>
      </c>
      <c r="B2012" s="215" t="s">
        <v>291</v>
      </c>
    </row>
    <row r="2013" spans="1:2">
      <c r="A2013" s="217">
        <v>101535</v>
      </c>
      <c r="B2013" s="215" t="s">
        <v>2215</v>
      </c>
    </row>
    <row r="2014" spans="1:2">
      <c r="A2014" s="217">
        <v>101539</v>
      </c>
      <c r="B2014" s="215" t="s">
        <v>2795</v>
      </c>
    </row>
    <row r="2015" spans="1:2">
      <c r="A2015" s="217">
        <v>101541</v>
      </c>
      <c r="B2015" s="215" t="s">
        <v>288</v>
      </c>
    </row>
    <row r="2016" spans="1:2">
      <c r="A2016" s="217">
        <v>101543</v>
      </c>
      <c r="B2016" s="215" t="s">
        <v>1155</v>
      </c>
    </row>
    <row r="2017" spans="1:2">
      <c r="A2017" s="217">
        <v>101546</v>
      </c>
      <c r="B2017" s="215" t="s">
        <v>3467</v>
      </c>
    </row>
    <row r="2018" spans="1:2">
      <c r="A2018" s="217">
        <v>101549</v>
      </c>
      <c r="B2018" s="215" t="s">
        <v>3866</v>
      </c>
    </row>
    <row r="2019" spans="1:2">
      <c r="A2019" s="217">
        <v>101555</v>
      </c>
      <c r="B2019" s="215" t="s">
        <v>4234</v>
      </c>
    </row>
    <row r="2020" spans="1:2">
      <c r="A2020" s="217">
        <v>101556</v>
      </c>
      <c r="B2020" s="215" t="s">
        <v>5886</v>
      </c>
    </row>
    <row r="2021" spans="1:2">
      <c r="A2021" s="217">
        <v>101557</v>
      </c>
      <c r="B2021" s="215" t="s">
        <v>4399</v>
      </c>
    </row>
    <row r="2022" spans="1:2">
      <c r="A2022" s="217">
        <v>101558</v>
      </c>
      <c r="B2022" s="215" t="s">
        <v>4499</v>
      </c>
    </row>
    <row r="2023" spans="1:2">
      <c r="A2023" s="217">
        <v>101559</v>
      </c>
      <c r="B2023" s="215" t="s">
        <v>4585</v>
      </c>
    </row>
    <row r="2024" spans="1:2">
      <c r="A2024" s="217">
        <v>101560</v>
      </c>
      <c r="B2024" s="215" t="s">
        <v>4586</v>
      </c>
    </row>
    <row r="2025" spans="1:2">
      <c r="A2025" s="217">
        <v>101561</v>
      </c>
      <c r="B2025" s="215" t="s">
        <v>4770</v>
      </c>
    </row>
    <row r="2026" spans="1:2">
      <c r="A2026" s="217">
        <v>101562</v>
      </c>
      <c r="B2026" s="215" t="s">
        <v>4771</v>
      </c>
    </row>
    <row r="2027" spans="1:2">
      <c r="A2027" s="217">
        <v>101563</v>
      </c>
      <c r="B2027" s="215" t="s">
        <v>5118</v>
      </c>
    </row>
    <row r="2028" spans="1:2">
      <c r="A2028" s="217">
        <v>101566</v>
      </c>
      <c r="B2028" s="215" t="s">
        <v>5346</v>
      </c>
    </row>
    <row r="2029" spans="1:2">
      <c r="A2029" s="217">
        <v>101567</v>
      </c>
      <c r="B2029" s="215" t="s">
        <v>5536</v>
      </c>
    </row>
    <row r="2030" spans="1:2">
      <c r="A2030" s="217">
        <v>101568</v>
      </c>
      <c r="B2030" s="215" t="s">
        <v>5537</v>
      </c>
    </row>
    <row r="2031" spans="1:2">
      <c r="A2031" s="217">
        <v>101569</v>
      </c>
      <c r="B2031" s="215" t="s">
        <v>5887</v>
      </c>
    </row>
    <row r="2032" spans="1:2">
      <c r="A2032" s="217">
        <v>101570</v>
      </c>
      <c r="B2032" s="215" t="s">
        <v>6465</v>
      </c>
    </row>
    <row r="2033" spans="1:2">
      <c r="A2033" s="217">
        <v>101571</v>
      </c>
      <c r="B2033" s="215" t="s">
        <v>7684</v>
      </c>
    </row>
    <row r="2034" spans="1:2">
      <c r="A2034" s="217">
        <v>101601</v>
      </c>
      <c r="B2034" s="215" t="s">
        <v>75</v>
      </c>
    </row>
    <row r="2035" spans="1:2">
      <c r="A2035" s="217">
        <v>101612</v>
      </c>
      <c r="B2035" s="215" t="s">
        <v>147</v>
      </c>
    </row>
    <row r="2036" spans="1:2">
      <c r="A2036" s="217">
        <v>101613</v>
      </c>
      <c r="B2036" s="215" t="s">
        <v>391</v>
      </c>
    </row>
    <row r="2037" spans="1:2">
      <c r="A2037" s="217">
        <v>101614</v>
      </c>
      <c r="B2037" s="215" t="s">
        <v>76</v>
      </c>
    </row>
    <row r="2038" spans="1:2">
      <c r="A2038" s="217">
        <v>101618</v>
      </c>
      <c r="B2038" s="215" t="s">
        <v>297</v>
      </c>
    </row>
    <row r="2039" spans="1:2">
      <c r="A2039" s="217">
        <v>101621</v>
      </c>
      <c r="B2039" s="215" t="s">
        <v>298</v>
      </c>
    </row>
    <row r="2040" spans="1:2">
      <c r="A2040" s="217">
        <v>101639</v>
      </c>
      <c r="B2040" s="215" t="s">
        <v>300</v>
      </c>
    </row>
    <row r="2041" spans="1:2">
      <c r="A2041" s="217">
        <v>101643</v>
      </c>
      <c r="B2041" s="215" t="s">
        <v>2596</v>
      </c>
    </row>
    <row r="2042" spans="1:2">
      <c r="A2042" s="217">
        <v>101644</v>
      </c>
      <c r="B2042" s="215" t="s">
        <v>3409</v>
      </c>
    </row>
    <row r="2043" spans="1:2">
      <c r="A2043" s="217">
        <v>101647</v>
      </c>
      <c r="B2043" s="215" t="s">
        <v>3867</v>
      </c>
    </row>
    <row r="2044" spans="1:2">
      <c r="A2044" s="217">
        <v>101648</v>
      </c>
      <c r="B2044" s="215" t="s">
        <v>4177</v>
      </c>
    </row>
    <row r="2045" spans="1:2">
      <c r="A2045" s="217">
        <v>101651</v>
      </c>
      <c r="B2045" s="215" t="s">
        <v>146</v>
      </c>
    </row>
    <row r="2046" spans="1:2">
      <c r="A2046" s="217">
        <v>101652</v>
      </c>
      <c r="B2046" s="215" t="s">
        <v>299</v>
      </c>
    </row>
    <row r="2047" spans="1:2">
      <c r="A2047" s="217">
        <v>101702</v>
      </c>
      <c r="B2047" s="215" t="s">
        <v>289</v>
      </c>
    </row>
    <row r="2048" spans="1:2">
      <c r="A2048" s="217">
        <v>101703</v>
      </c>
      <c r="B2048" s="215" t="s">
        <v>71</v>
      </c>
    </row>
    <row r="2049" spans="1:2">
      <c r="A2049" s="217">
        <v>101704</v>
      </c>
      <c r="B2049" s="215" t="s">
        <v>301</v>
      </c>
    </row>
    <row r="2050" spans="1:2">
      <c r="A2050" s="217">
        <v>101705</v>
      </c>
      <c r="B2050" s="215" t="s">
        <v>2597</v>
      </c>
    </row>
    <row r="2051" spans="1:2">
      <c r="A2051" s="217">
        <v>101709</v>
      </c>
      <c r="B2051" s="215" t="s">
        <v>903</v>
      </c>
    </row>
    <row r="2052" spans="1:2">
      <c r="A2052" s="217">
        <v>101726</v>
      </c>
      <c r="B2052" s="215" t="s">
        <v>907</v>
      </c>
    </row>
    <row r="2053" spans="1:2">
      <c r="A2053" s="217">
        <v>101728</v>
      </c>
      <c r="B2053" s="215" t="s">
        <v>869</v>
      </c>
    </row>
    <row r="2054" spans="1:2">
      <c r="A2054" s="217">
        <v>101730</v>
      </c>
      <c r="B2054" s="215" t="s">
        <v>908</v>
      </c>
    </row>
    <row r="2055" spans="1:2">
      <c r="A2055" s="217">
        <v>101742</v>
      </c>
      <c r="B2055" s="215" t="s">
        <v>302</v>
      </c>
    </row>
    <row r="2056" spans="1:2">
      <c r="A2056" s="217">
        <v>101801</v>
      </c>
      <c r="B2056" s="215" t="s">
        <v>72</v>
      </c>
    </row>
    <row r="2057" spans="1:2">
      <c r="A2057" s="217">
        <v>101802</v>
      </c>
      <c r="B2057" s="215" t="s">
        <v>73</v>
      </c>
    </row>
    <row r="2058" spans="1:2">
      <c r="A2058" s="217">
        <v>101803</v>
      </c>
      <c r="B2058" s="215" t="s">
        <v>149</v>
      </c>
    </row>
    <row r="2059" spans="1:2">
      <c r="A2059" s="217">
        <v>101804</v>
      </c>
      <c r="B2059" s="215" t="s">
        <v>392</v>
      </c>
    </row>
    <row r="2060" spans="1:2">
      <c r="A2060" s="217">
        <v>101805</v>
      </c>
      <c r="B2060" s="215" t="s">
        <v>150</v>
      </c>
    </row>
    <row r="2061" spans="1:2">
      <c r="A2061" s="217">
        <v>101806</v>
      </c>
      <c r="B2061" s="215" t="s">
        <v>152</v>
      </c>
    </row>
    <row r="2062" spans="1:2">
      <c r="A2062" s="217">
        <v>101807</v>
      </c>
      <c r="B2062" s="215" t="s">
        <v>3567</v>
      </c>
    </row>
    <row r="2063" spans="1:2">
      <c r="A2063" s="217">
        <v>101811</v>
      </c>
      <c r="B2063" s="215" t="s">
        <v>154</v>
      </c>
    </row>
    <row r="2064" spans="1:2">
      <c r="A2064" s="217">
        <v>101822</v>
      </c>
      <c r="B2064" s="215" t="s">
        <v>161</v>
      </c>
    </row>
    <row r="2065" spans="1:2">
      <c r="A2065" s="217">
        <v>101825</v>
      </c>
      <c r="B2065" s="215" t="s">
        <v>160</v>
      </c>
    </row>
    <row r="2066" spans="1:2">
      <c r="A2066" s="217">
        <v>101831</v>
      </c>
      <c r="B2066" s="215" t="s">
        <v>159</v>
      </c>
    </row>
    <row r="2067" spans="1:2">
      <c r="A2067" s="217">
        <v>101836</v>
      </c>
      <c r="B2067" s="215" t="s">
        <v>155</v>
      </c>
    </row>
    <row r="2068" spans="1:2">
      <c r="A2068" s="217">
        <v>101837</v>
      </c>
      <c r="B2068" s="215" t="s">
        <v>158</v>
      </c>
    </row>
    <row r="2069" spans="1:2">
      <c r="A2069" s="217">
        <v>101861</v>
      </c>
      <c r="B2069" s="215" t="s">
        <v>151</v>
      </c>
    </row>
    <row r="2070" spans="1:2">
      <c r="A2070" s="217">
        <v>101865</v>
      </c>
      <c r="B2070" s="215" t="s">
        <v>157</v>
      </c>
    </row>
    <row r="2071" spans="1:2">
      <c r="A2071" s="217">
        <v>101866</v>
      </c>
      <c r="B2071" s="215" t="s">
        <v>156</v>
      </c>
    </row>
    <row r="2072" spans="1:2">
      <c r="A2072" s="217">
        <v>101870</v>
      </c>
      <c r="B2072" s="215" t="s">
        <v>162</v>
      </c>
    </row>
    <row r="2073" spans="1:2">
      <c r="A2073" s="217">
        <v>101876</v>
      </c>
      <c r="B2073" s="215" t="s">
        <v>153</v>
      </c>
    </row>
    <row r="2074" spans="1:2">
      <c r="A2074" s="217">
        <v>101885</v>
      </c>
      <c r="B2074" s="215" t="s">
        <v>304</v>
      </c>
    </row>
    <row r="2075" spans="1:2">
      <c r="A2075" s="217">
        <v>101886</v>
      </c>
      <c r="B2075" s="215" t="s">
        <v>4277</v>
      </c>
    </row>
    <row r="2076" spans="1:2">
      <c r="A2076" s="217">
        <v>101887</v>
      </c>
      <c r="B2076" s="215" t="s">
        <v>303</v>
      </c>
    </row>
    <row r="2077" spans="1:2">
      <c r="A2077" s="217">
        <v>101890</v>
      </c>
      <c r="B2077" s="215" t="s">
        <v>2329</v>
      </c>
    </row>
    <row r="2078" spans="1:2">
      <c r="A2078" s="217">
        <v>101892</v>
      </c>
      <c r="B2078" s="215" t="s">
        <v>2367</v>
      </c>
    </row>
    <row r="2079" spans="1:2">
      <c r="A2079" s="217">
        <v>101893</v>
      </c>
      <c r="B2079" s="215" t="s">
        <v>2368</v>
      </c>
    </row>
    <row r="2080" spans="1:2">
      <c r="A2080" s="217">
        <v>101894</v>
      </c>
      <c r="B2080" s="215" t="s">
        <v>2369</v>
      </c>
    </row>
    <row r="2081" spans="1:2">
      <c r="A2081" s="217">
        <v>101895</v>
      </c>
      <c r="B2081" s="215" t="s">
        <v>2370</v>
      </c>
    </row>
    <row r="2082" spans="1:2">
      <c r="A2082" s="217">
        <v>101896</v>
      </c>
      <c r="B2082" s="215" t="s">
        <v>2371</v>
      </c>
    </row>
    <row r="2083" spans="1:2">
      <c r="A2083" s="217">
        <v>101898</v>
      </c>
      <c r="B2083" s="215" t="s">
        <v>2630</v>
      </c>
    </row>
    <row r="2084" spans="1:2">
      <c r="A2084" s="217">
        <v>101901</v>
      </c>
      <c r="B2084" s="215" t="s">
        <v>307</v>
      </c>
    </row>
    <row r="2085" spans="1:2">
      <c r="A2085" s="217">
        <v>101902</v>
      </c>
      <c r="B2085" s="215" t="s">
        <v>306</v>
      </c>
    </row>
    <row r="2086" spans="1:2">
      <c r="A2086" s="217">
        <v>101904</v>
      </c>
      <c r="B2086" s="215" t="s">
        <v>305</v>
      </c>
    </row>
    <row r="2087" spans="1:2">
      <c r="A2087" s="217">
        <v>101905</v>
      </c>
      <c r="B2087" s="215" t="s">
        <v>309</v>
      </c>
    </row>
    <row r="2088" spans="1:2">
      <c r="A2088" s="217">
        <v>101906</v>
      </c>
      <c r="B2088" s="215" t="s">
        <v>3208</v>
      </c>
    </row>
    <row r="2089" spans="1:2">
      <c r="A2089" s="217">
        <v>101908</v>
      </c>
      <c r="B2089" s="215" t="s">
        <v>3528</v>
      </c>
    </row>
    <row r="2090" spans="1:2">
      <c r="A2090" s="217">
        <v>101909</v>
      </c>
      <c r="B2090" s="215" t="s">
        <v>4772</v>
      </c>
    </row>
    <row r="2091" spans="1:2">
      <c r="A2091" s="217">
        <v>101910</v>
      </c>
      <c r="B2091" s="215" t="s">
        <v>4773</v>
      </c>
    </row>
    <row r="2092" spans="1:2">
      <c r="A2092" s="217">
        <v>101911</v>
      </c>
      <c r="B2092" s="215" t="s">
        <v>308</v>
      </c>
    </row>
    <row r="2093" spans="1:2">
      <c r="A2093" s="217">
        <v>101914</v>
      </c>
      <c r="B2093" s="215" t="s">
        <v>5347</v>
      </c>
    </row>
    <row r="2094" spans="1:2">
      <c r="A2094" s="217">
        <v>101915</v>
      </c>
      <c r="B2094" s="215" t="s">
        <v>5888</v>
      </c>
    </row>
    <row r="2095" spans="1:2">
      <c r="A2095" s="217">
        <v>101916</v>
      </c>
      <c r="B2095" s="215" t="s">
        <v>5889</v>
      </c>
    </row>
    <row r="2096" spans="1:2">
      <c r="A2096" s="217">
        <v>101917</v>
      </c>
      <c r="B2096" s="215" t="s">
        <v>5890</v>
      </c>
    </row>
    <row r="2097" spans="1:2">
      <c r="A2097" s="217">
        <v>101918</v>
      </c>
      <c r="B2097" s="215" t="s">
        <v>6466</v>
      </c>
    </row>
    <row r="2098" spans="1:2">
      <c r="A2098" s="217">
        <v>101924</v>
      </c>
      <c r="B2098" s="215" t="s">
        <v>322</v>
      </c>
    </row>
    <row r="2099" spans="1:2">
      <c r="A2099" s="217">
        <v>101927</v>
      </c>
      <c r="B2099" s="215" t="s">
        <v>321</v>
      </c>
    </row>
    <row r="2100" spans="1:2">
      <c r="A2100" s="217">
        <v>101928</v>
      </c>
      <c r="B2100" s="215" t="s">
        <v>316</v>
      </c>
    </row>
    <row r="2101" spans="1:2">
      <c r="A2101" s="217">
        <v>101932</v>
      </c>
      <c r="B2101" s="215" t="s">
        <v>320</v>
      </c>
    </row>
    <row r="2102" spans="1:2">
      <c r="A2102" s="217">
        <v>101935</v>
      </c>
      <c r="B2102" s="215" t="s">
        <v>5119</v>
      </c>
    </row>
    <row r="2103" spans="1:2">
      <c r="A2103" s="217">
        <v>101942</v>
      </c>
      <c r="B2103" s="215" t="s">
        <v>319</v>
      </c>
    </row>
    <row r="2104" spans="1:2">
      <c r="A2104" s="217">
        <v>101943</v>
      </c>
      <c r="B2104" s="215" t="s">
        <v>318</v>
      </c>
    </row>
    <row r="2105" spans="1:2">
      <c r="A2105" s="217">
        <v>101945</v>
      </c>
      <c r="B2105" s="215" t="s">
        <v>317</v>
      </c>
    </row>
    <row r="2106" spans="1:2">
      <c r="A2106" s="217">
        <v>101947</v>
      </c>
      <c r="B2106" s="215" t="s">
        <v>4587</v>
      </c>
    </row>
    <row r="2107" spans="1:2">
      <c r="A2107" s="217">
        <v>101950</v>
      </c>
      <c r="B2107" s="215" t="s">
        <v>314</v>
      </c>
    </row>
    <row r="2108" spans="1:2">
      <c r="A2108" s="217">
        <v>101951</v>
      </c>
      <c r="B2108" s="215" t="s">
        <v>315</v>
      </c>
    </row>
    <row r="2109" spans="1:2">
      <c r="A2109" s="217">
        <v>101955</v>
      </c>
      <c r="B2109" s="215" t="s">
        <v>2951</v>
      </c>
    </row>
    <row r="2110" spans="1:2">
      <c r="A2110" s="217">
        <v>101959</v>
      </c>
      <c r="B2110" s="215" t="s">
        <v>3693</v>
      </c>
    </row>
    <row r="2111" spans="1:2">
      <c r="A2111" s="217">
        <v>101961</v>
      </c>
      <c r="B2111" s="215" t="s">
        <v>313</v>
      </c>
    </row>
    <row r="2112" spans="1:2">
      <c r="A2112" s="217">
        <v>101965</v>
      </c>
      <c r="B2112" s="215" t="s">
        <v>312</v>
      </c>
    </row>
    <row r="2113" spans="1:2">
      <c r="A2113" s="217">
        <v>101966</v>
      </c>
      <c r="B2113" s="215" t="s">
        <v>311</v>
      </c>
    </row>
    <row r="2114" spans="1:2">
      <c r="A2114" s="217">
        <v>101967</v>
      </c>
      <c r="B2114" s="215" t="s">
        <v>310</v>
      </c>
    </row>
    <row r="2115" spans="1:2">
      <c r="A2115" s="217">
        <v>101968</v>
      </c>
      <c r="B2115" s="215" t="s">
        <v>2372</v>
      </c>
    </row>
    <row r="2116" spans="1:2">
      <c r="A2116" s="217">
        <v>101969</v>
      </c>
      <c r="B2116" s="215" t="s">
        <v>2677</v>
      </c>
    </row>
    <row r="2117" spans="1:2">
      <c r="A2117" s="217">
        <v>101973</v>
      </c>
      <c r="B2117" s="215" t="s">
        <v>3104</v>
      </c>
    </row>
    <row r="2118" spans="1:2">
      <c r="A2118" s="217">
        <v>101974</v>
      </c>
      <c r="B2118" s="215" t="s">
        <v>3121</v>
      </c>
    </row>
    <row r="2119" spans="1:2">
      <c r="A2119" s="217">
        <v>101975</v>
      </c>
      <c r="B2119" s="215" t="s">
        <v>3290</v>
      </c>
    </row>
    <row r="2120" spans="1:2">
      <c r="A2120" s="217">
        <v>101978</v>
      </c>
      <c r="B2120" s="215" t="s">
        <v>3508</v>
      </c>
    </row>
    <row r="2121" spans="1:2">
      <c r="A2121" s="217">
        <v>101980</v>
      </c>
      <c r="B2121" s="215" t="s">
        <v>74</v>
      </c>
    </row>
    <row r="2122" spans="1:2">
      <c r="A2122" s="217">
        <v>101981</v>
      </c>
      <c r="B2122" s="215" t="s">
        <v>3694</v>
      </c>
    </row>
    <row r="2123" spans="1:2">
      <c r="A2123" s="217">
        <v>101982</v>
      </c>
      <c r="B2123" s="215" t="s">
        <v>3906</v>
      </c>
    </row>
    <row r="2124" spans="1:2">
      <c r="A2124" s="217">
        <v>101983</v>
      </c>
      <c r="B2124" s="215" t="s">
        <v>3907</v>
      </c>
    </row>
    <row r="2125" spans="1:2">
      <c r="A2125" s="217">
        <v>101984</v>
      </c>
      <c r="B2125" s="215" t="s">
        <v>3908</v>
      </c>
    </row>
    <row r="2126" spans="1:2">
      <c r="A2126" s="217">
        <v>101985</v>
      </c>
      <c r="B2126" s="215" t="s">
        <v>3974</v>
      </c>
    </row>
    <row r="2127" spans="1:2">
      <c r="A2127" s="217">
        <v>101986</v>
      </c>
      <c r="B2127" s="215" t="s">
        <v>3975</v>
      </c>
    </row>
    <row r="2128" spans="1:2">
      <c r="A2128" s="217">
        <v>101991</v>
      </c>
      <c r="B2128" s="215" t="s">
        <v>4178</v>
      </c>
    </row>
    <row r="2129" spans="1:2">
      <c r="A2129" s="217">
        <v>101994</v>
      </c>
      <c r="B2129" s="215" t="s">
        <v>4588</v>
      </c>
    </row>
    <row r="2130" spans="1:2">
      <c r="A2130" s="217">
        <v>101995</v>
      </c>
      <c r="B2130" s="215" t="s">
        <v>4589</v>
      </c>
    </row>
    <row r="2131" spans="1:2">
      <c r="A2131" s="217">
        <v>101996</v>
      </c>
      <c r="B2131" s="215" t="s">
        <v>4590</v>
      </c>
    </row>
    <row r="2132" spans="1:2">
      <c r="A2132" s="217">
        <v>101997</v>
      </c>
      <c r="B2132" s="215" t="s">
        <v>4774</v>
      </c>
    </row>
    <row r="2133" spans="1:2">
      <c r="A2133" s="217">
        <v>101998</v>
      </c>
      <c r="B2133" s="215" t="s">
        <v>5120</v>
      </c>
    </row>
    <row r="2134" spans="1:2">
      <c r="A2134" s="217">
        <v>101999</v>
      </c>
      <c r="B2134" s="215" t="s">
        <v>5121</v>
      </c>
    </row>
    <row r="2135" spans="1:2">
      <c r="A2135" s="217">
        <v>102001</v>
      </c>
      <c r="B2135" s="215" t="s">
        <v>3909</v>
      </c>
    </row>
    <row r="2136" spans="1:2">
      <c r="A2136" s="217">
        <v>102002</v>
      </c>
      <c r="B2136" s="215" t="s">
        <v>3976</v>
      </c>
    </row>
    <row r="2137" spans="1:2">
      <c r="A2137" s="217">
        <v>102004</v>
      </c>
      <c r="B2137" s="215" t="s">
        <v>3977</v>
      </c>
    </row>
    <row r="2138" spans="1:2">
      <c r="A2138" s="217">
        <v>102006</v>
      </c>
      <c r="B2138" s="215" t="s">
        <v>3978</v>
      </c>
    </row>
    <row r="2139" spans="1:2">
      <c r="A2139" s="217">
        <v>102022</v>
      </c>
      <c r="B2139" s="215" t="s">
        <v>324</v>
      </c>
    </row>
    <row r="2140" spans="1:2">
      <c r="A2140" s="217">
        <v>102023</v>
      </c>
      <c r="B2140" s="215" t="s">
        <v>326</v>
      </c>
    </row>
    <row r="2141" spans="1:2">
      <c r="A2141" s="217">
        <v>102027</v>
      </c>
      <c r="B2141" s="215" t="s">
        <v>148</v>
      </c>
    </row>
    <row r="2142" spans="1:2">
      <c r="A2142" s="217">
        <v>102031</v>
      </c>
      <c r="B2142" s="215" t="s">
        <v>323</v>
      </c>
    </row>
    <row r="2143" spans="1:2">
      <c r="A2143" s="217">
        <v>102033</v>
      </c>
      <c r="B2143" s="215" t="s">
        <v>327</v>
      </c>
    </row>
    <row r="2144" spans="1:2">
      <c r="A2144" s="217">
        <v>102035</v>
      </c>
      <c r="B2144" s="215" t="s">
        <v>328</v>
      </c>
    </row>
    <row r="2145" spans="1:2">
      <c r="A2145" s="217">
        <v>102036</v>
      </c>
      <c r="B2145" s="215" t="s">
        <v>329</v>
      </c>
    </row>
    <row r="2146" spans="1:2">
      <c r="A2146" s="217">
        <v>102040</v>
      </c>
      <c r="B2146" s="215" t="s">
        <v>335</v>
      </c>
    </row>
    <row r="2147" spans="1:2">
      <c r="A2147" s="217">
        <v>102041</v>
      </c>
      <c r="B2147" s="215" t="s">
        <v>333</v>
      </c>
    </row>
    <row r="2148" spans="1:2">
      <c r="A2148" s="217">
        <v>102043</v>
      </c>
      <c r="B2148" s="215" t="s">
        <v>325</v>
      </c>
    </row>
    <row r="2149" spans="1:2">
      <c r="A2149" s="217">
        <v>102046</v>
      </c>
      <c r="B2149" s="215" t="s">
        <v>2796</v>
      </c>
    </row>
    <row r="2150" spans="1:2">
      <c r="A2150" s="217">
        <v>102047</v>
      </c>
      <c r="B2150" s="215" t="s">
        <v>2797</v>
      </c>
    </row>
    <row r="2151" spans="1:2">
      <c r="A2151" s="217">
        <v>102048</v>
      </c>
      <c r="B2151" s="215" t="s">
        <v>2798</v>
      </c>
    </row>
    <row r="2152" spans="1:2">
      <c r="A2152" s="217">
        <v>102049</v>
      </c>
      <c r="B2152" s="215" t="s">
        <v>3446</v>
      </c>
    </row>
    <row r="2153" spans="1:2">
      <c r="A2153" s="217">
        <v>102050</v>
      </c>
      <c r="B2153" s="215" t="s">
        <v>3468</v>
      </c>
    </row>
    <row r="2154" spans="1:2">
      <c r="A2154" s="217">
        <v>102051</v>
      </c>
      <c r="B2154" s="215" t="s">
        <v>3979</v>
      </c>
    </row>
    <row r="2155" spans="1:2">
      <c r="A2155" s="217">
        <v>102053</v>
      </c>
      <c r="B2155" s="215" t="s">
        <v>3980</v>
      </c>
    </row>
    <row r="2156" spans="1:2">
      <c r="A2156" s="217">
        <v>102055</v>
      </c>
      <c r="B2156" s="215" t="s">
        <v>3981</v>
      </c>
    </row>
    <row r="2157" spans="1:2">
      <c r="A2157" s="217">
        <v>102057</v>
      </c>
      <c r="B2157" s="215" t="s">
        <v>3469</v>
      </c>
    </row>
    <row r="2158" spans="1:2">
      <c r="A2158" s="217">
        <v>102058</v>
      </c>
      <c r="B2158" s="215" t="s">
        <v>3621</v>
      </c>
    </row>
    <row r="2159" spans="1:2">
      <c r="A2159" s="217">
        <v>102062</v>
      </c>
      <c r="B2159" s="215" t="s">
        <v>3910</v>
      </c>
    </row>
    <row r="2160" spans="1:2">
      <c r="A2160" s="217">
        <v>102066</v>
      </c>
      <c r="B2160" s="215" t="s">
        <v>4344</v>
      </c>
    </row>
    <row r="2161" spans="1:2">
      <c r="A2161" s="217">
        <v>102067</v>
      </c>
      <c r="B2161" s="215" t="s">
        <v>4345</v>
      </c>
    </row>
    <row r="2162" spans="1:2">
      <c r="A2162" s="217">
        <v>102068</v>
      </c>
      <c r="B2162" s="215" t="s">
        <v>4446</v>
      </c>
    </row>
    <row r="2163" spans="1:2">
      <c r="A2163" s="217">
        <v>102069</v>
      </c>
      <c r="B2163" s="215" t="s">
        <v>4447</v>
      </c>
    </row>
    <row r="2164" spans="1:2">
      <c r="A2164" s="217">
        <v>102071</v>
      </c>
      <c r="B2164" s="215" t="s">
        <v>4775</v>
      </c>
    </row>
    <row r="2165" spans="1:2">
      <c r="A2165" s="217">
        <v>102072</v>
      </c>
      <c r="B2165" s="215" t="s">
        <v>4776</v>
      </c>
    </row>
    <row r="2166" spans="1:2">
      <c r="A2166" s="217">
        <v>102074</v>
      </c>
      <c r="B2166" s="215" t="s">
        <v>5122</v>
      </c>
    </row>
    <row r="2167" spans="1:2">
      <c r="A2167" s="217">
        <v>102076</v>
      </c>
      <c r="B2167" s="215" t="s">
        <v>5224</v>
      </c>
    </row>
    <row r="2168" spans="1:2">
      <c r="A2168" s="217">
        <v>102077</v>
      </c>
      <c r="B2168" s="215" t="s">
        <v>5225</v>
      </c>
    </row>
    <row r="2169" spans="1:2">
      <c r="A2169" s="217">
        <v>102078</v>
      </c>
      <c r="B2169" s="215" t="s">
        <v>5348</v>
      </c>
    </row>
    <row r="2170" spans="1:2">
      <c r="A2170" s="217">
        <v>102079</v>
      </c>
      <c r="B2170" s="215" t="s">
        <v>5538</v>
      </c>
    </row>
    <row r="2171" spans="1:2">
      <c r="A2171" s="217">
        <v>102080</v>
      </c>
      <c r="B2171" s="215" t="s">
        <v>5539</v>
      </c>
    </row>
    <row r="2172" spans="1:2">
      <c r="A2172" s="217">
        <v>102081</v>
      </c>
      <c r="B2172" s="215" t="s">
        <v>5540</v>
      </c>
    </row>
    <row r="2173" spans="1:2">
      <c r="A2173" s="217">
        <v>102082</v>
      </c>
      <c r="B2173" s="215" t="s">
        <v>5891</v>
      </c>
    </row>
    <row r="2174" spans="1:2">
      <c r="A2174" s="217">
        <v>102083</v>
      </c>
      <c r="B2174" s="215" t="s">
        <v>5892</v>
      </c>
    </row>
    <row r="2175" spans="1:2">
      <c r="A2175" s="217">
        <v>102084</v>
      </c>
      <c r="B2175" s="215" t="s">
        <v>5893</v>
      </c>
    </row>
    <row r="2176" spans="1:2">
      <c r="A2176" s="217">
        <v>102085</v>
      </c>
      <c r="B2176" s="215" t="s">
        <v>6232</v>
      </c>
    </row>
    <row r="2177" spans="1:2">
      <c r="A2177" s="217">
        <v>102086</v>
      </c>
      <c r="B2177" s="215" t="s">
        <v>6233</v>
      </c>
    </row>
    <row r="2178" spans="1:2">
      <c r="A2178" s="217">
        <v>102087</v>
      </c>
      <c r="B2178" s="215" t="s">
        <v>6234</v>
      </c>
    </row>
    <row r="2179" spans="1:2">
      <c r="A2179" s="217">
        <v>102088</v>
      </c>
      <c r="B2179" s="215" t="s">
        <v>6467</v>
      </c>
    </row>
    <row r="2180" spans="1:2">
      <c r="A2180" s="217">
        <v>102089</v>
      </c>
      <c r="B2180" s="215" t="s">
        <v>6468</v>
      </c>
    </row>
    <row r="2181" spans="1:2">
      <c r="A2181" s="217">
        <v>102090</v>
      </c>
      <c r="B2181" s="215" t="s">
        <v>6469</v>
      </c>
    </row>
    <row r="2182" spans="1:2">
      <c r="A2182" s="217">
        <v>102092</v>
      </c>
      <c r="B2182" s="215" t="s">
        <v>6692</v>
      </c>
    </row>
    <row r="2183" spans="1:2">
      <c r="A2183" s="217">
        <v>102093</v>
      </c>
      <c r="B2183" s="215" t="s">
        <v>7685</v>
      </c>
    </row>
    <row r="2184" spans="1:2">
      <c r="A2184" s="217">
        <v>102101</v>
      </c>
      <c r="B2184" s="215" t="s">
        <v>77</v>
      </c>
    </row>
    <row r="2185" spans="1:2">
      <c r="A2185" s="217">
        <v>102103</v>
      </c>
      <c r="B2185" s="215" t="s">
        <v>85</v>
      </c>
    </row>
    <row r="2186" spans="1:2">
      <c r="A2186" s="217">
        <v>102104</v>
      </c>
      <c r="B2186" s="215" t="s">
        <v>164</v>
      </c>
    </row>
    <row r="2187" spans="1:2">
      <c r="A2187" s="217">
        <v>102106</v>
      </c>
      <c r="B2187" s="215" t="s">
        <v>401</v>
      </c>
    </row>
    <row r="2188" spans="1:2">
      <c r="A2188" s="217">
        <v>102108</v>
      </c>
      <c r="B2188" s="215" t="s">
        <v>1098</v>
      </c>
    </row>
    <row r="2189" spans="1:2">
      <c r="A2189" s="217">
        <v>102111</v>
      </c>
      <c r="B2189" s="215" t="s">
        <v>163</v>
      </c>
    </row>
    <row r="2190" spans="1:2">
      <c r="A2190" s="217">
        <v>102114</v>
      </c>
      <c r="B2190" s="215" t="s">
        <v>336</v>
      </c>
    </row>
    <row r="2191" spans="1:2">
      <c r="A2191" s="217">
        <v>102118</v>
      </c>
      <c r="B2191" s="215" t="s">
        <v>2496</v>
      </c>
    </row>
    <row r="2192" spans="1:2">
      <c r="A2192" s="217">
        <v>102119</v>
      </c>
      <c r="B2192" s="215" t="s">
        <v>2497</v>
      </c>
    </row>
    <row r="2193" spans="1:2">
      <c r="A2193" s="217">
        <v>102120</v>
      </c>
      <c r="B2193" s="215" t="s">
        <v>2547</v>
      </c>
    </row>
    <row r="2194" spans="1:2">
      <c r="A2194" s="217">
        <v>102121</v>
      </c>
      <c r="B2194" s="215" t="s">
        <v>3105</v>
      </c>
    </row>
    <row r="2195" spans="1:2">
      <c r="A2195" s="217">
        <v>102123</v>
      </c>
      <c r="B2195" s="215" t="s">
        <v>3911</v>
      </c>
    </row>
    <row r="2196" spans="1:2">
      <c r="A2196" s="217">
        <v>102124</v>
      </c>
      <c r="B2196" s="215" t="s">
        <v>4179</v>
      </c>
    </row>
    <row r="2197" spans="1:2">
      <c r="A2197" s="217">
        <v>102125</v>
      </c>
      <c r="B2197" s="215" t="s">
        <v>4777</v>
      </c>
    </row>
    <row r="2198" spans="1:2">
      <c r="A2198" s="217">
        <v>102126</v>
      </c>
      <c r="B2198" s="215" t="s">
        <v>5541</v>
      </c>
    </row>
    <row r="2199" spans="1:2">
      <c r="A2199" s="217">
        <v>102127</v>
      </c>
      <c r="B2199" s="215" t="s">
        <v>6470</v>
      </c>
    </row>
    <row r="2200" spans="1:2">
      <c r="A2200" s="217">
        <v>102201</v>
      </c>
      <c r="B2200" s="215" t="s">
        <v>78</v>
      </c>
    </row>
    <row r="2201" spans="1:2">
      <c r="A2201" s="217">
        <v>102205</v>
      </c>
      <c r="B2201" s="215" t="s">
        <v>167</v>
      </c>
    </row>
    <row r="2202" spans="1:2">
      <c r="A2202" s="217">
        <v>102206</v>
      </c>
      <c r="B2202" s="215" t="s">
        <v>398</v>
      </c>
    </row>
    <row r="2203" spans="1:2">
      <c r="A2203" s="217">
        <v>102207</v>
      </c>
      <c r="B2203" s="215" t="s">
        <v>7686</v>
      </c>
    </row>
    <row r="2204" spans="1:2">
      <c r="A2204" s="217">
        <v>102210</v>
      </c>
      <c r="B2204" s="215" t="s">
        <v>80</v>
      </c>
    </row>
    <row r="2205" spans="1:2">
      <c r="A2205" s="217">
        <v>102211</v>
      </c>
      <c r="B2205" s="215" t="s">
        <v>168</v>
      </c>
    </row>
    <row r="2206" spans="1:2">
      <c r="A2206" s="217">
        <v>102222</v>
      </c>
      <c r="B2206" s="215" t="s">
        <v>177</v>
      </c>
    </row>
    <row r="2207" spans="1:2">
      <c r="A2207" s="217">
        <v>102223</v>
      </c>
      <c r="B2207" s="215" t="s">
        <v>178</v>
      </c>
    </row>
    <row r="2208" spans="1:2">
      <c r="A2208" s="217">
        <v>102232</v>
      </c>
      <c r="B2208" s="215" t="s">
        <v>179</v>
      </c>
    </row>
    <row r="2209" spans="1:2">
      <c r="A2209" s="217">
        <v>102237</v>
      </c>
      <c r="B2209" s="215" t="s">
        <v>180</v>
      </c>
    </row>
    <row r="2210" spans="1:2">
      <c r="A2210" s="217">
        <v>102241</v>
      </c>
      <c r="B2210" s="215" t="s">
        <v>181</v>
      </c>
    </row>
    <row r="2211" spans="1:2">
      <c r="A2211" s="217">
        <v>102242</v>
      </c>
      <c r="B2211" s="215" t="s">
        <v>182</v>
      </c>
    </row>
    <row r="2212" spans="1:2">
      <c r="A2212" s="217">
        <v>102260</v>
      </c>
      <c r="B2212" s="215" t="s">
        <v>183</v>
      </c>
    </row>
    <row r="2213" spans="1:2">
      <c r="A2213" s="217">
        <v>102262</v>
      </c>
      <c r="B2213" s="215" t="s">
        <v>184</v>
      </c>
    </row>
    <row r="2214" spans="1:2">
      <c r="A2214" s="217">
        <v>102263</v>
      </c>
      <c r="B2214" s="215" t="s">
        <v>185</v>
      </c>
    </row>
    <row r="2215" spans="1:2">
      <c r="A2215" s="217">
        <v>102266</v>
      </c>
      <c r="B2215" s="215" t="s">
        <v>186</v>
      </c>
    </row>
    <row r="2216" spans="1:2">
      <c r="A2216" s="217">
        <v>102270</v>
      </c>
      <c r="B2216" s="215" t="s">
        <v>187</v>
      </c>
    </row>
    <row r="2217" spans="1:2">
      <c r="A2217" s="217">
        <v>102271</v>
      </c>
      <c r="B2217" s="215" t="s">
        <v>169</v>
      </c>
    </row>
    <row r="2218" spans="1:2">
      <c r="A2218" s="217">
        <v>102274</v>
      </c>
      <c r="B2218" s="215" t="s">
        <v>188</v>
      </c>
    </row>
    <row r="2219" spans="1:2">
      <c r="A2219" s="217">
        <v>102275</v>
      </c>
      <c r="B2219" s="215" t="s">
        <v>170</v>
      </c>
    </row>
    <row r="2220" spans="1:2">
      <c r="A2220" s="217">
        <v>102277</v>
      </c>
      <c r="B2220" s="215" t="s">
        <v>189</v>
      </c>
    </row>
    <row r="2221" spans="1:2">
      <c r="A2221" s="217">
        <v>102278</v>
      </c>
      <c r="B2221" s="215" t="s">
        <v>190</v>
      </c>
    </row>
    <row r="2222" spans="1:2">
      <c r="A2222" s="217">
        <v>102280</v>
      </c>
      <c r="B2222" s="215" t="s">
        <v>81</v>
      </c>
    </row>
    <row r="2223" spans="1:2">
      <c r="A2223" s="217">
        <v>102281</v>
      </c>
      <c r="B2223" s="215" t="s">
        <v>194</v>
      </c>
    </row>
    <row r="2224" spans="1:2">
      <c r="A2224" s="217">
        <v>102283</v>
      </c>
      <c r="B2224" s="215" t="s">
        <v>191</v>
      </c>
    </row>
    <row r="2225" spans="1:2">
      <c r="A2225" s="217">
        <v>102287</v>
      </c>
      <c r="B2225" s="215" t="s">
        <v>192</v>
      </c>
    </row>
    <row r="2226" spans="1:2">
      <c r="A2226" s="217">
        <v>102288</v>
      </c>
      <c r="B2226" s="215" t="s">
        <v>193</v>
      </c>
    </row>
    <row r="2227" spans="1:2">
      <c r="A2227" s="217">
        <v>102289</v>
      </c>
      <c r="B2227" s="215" t="s">
        <v>171</v>
      </c>
    </row>
    <row r="2228" spans="1:2">
      <c r="A2228" s="217">
        <v>102290</v>
      </c>
      <c r="B2228" s="215" t="s">
        <v>172</v>
      </c>
    </row>
    <row r="2229" spans="1:2">
      <c r="A2229" s="217">
        <v>102292</v>
      </c>
      <c r="B2229" s="215" t="s">
        <v>166</v>
      </c>
    </row>
    <row r="2230" spans="1:2">
      <c r="A2230" s="217">
        <v>102296</v>
      </c>
      <c r="B2230" s="215" t="s">
        <v>5542</v>
      </c>
    </row>
    <row r="2231" spans="1:2">
      <c r="A2231" s="217">
        <v>102298</v>
      </c>
      <c r="B2231" s="215" t="s">
        <v>173</v>
      </c>
    </row>
    <row r="2232" spans="1:2">
      <c r="A2232" s="217">
        <v>102301</v>
      </c>
      <c r="B2232" s="215" t="s">
        <v>82</v>
      </c>
    </row>
    <row r="2233" spans="1:2">
      <c r="A2233" s="217">
        <v>102302</v>
      </c>
      <c r="B2233" s="215" t="s">
        <v>393</v>
      </c>
    </row>
    <row r="2234" spans="1:2">
      <c r="A2234" s="217">
        <v>102304</v>
      </c>
      <c r="B2234" s="215" t="s">
        <v>83</v>
      </c>
    </row>
    <row r="2235" spans="1:2">
      <c r="A2235" s="217">
        <v>102307</v>
      </c>
      <c r="B2235" s="215" t="s">
        <v>174</v>
      </c>
    </row>
    <row r="2236" spans="1:2">
      <c r="A2236" s="217">
        <v>102308</v>
      </c>
      <c r="B2236" s="215" t="s">
        <v>165</v>
      </c>
    </row>
    <row r="2237" spans="1:2">
      <c r="A2237" s="217">
        <v>102310</v>
      </c>
      <c r="B2237" s="215" t="s">
        <v>79</v>
      </c>
    </row>
    <row r="2238" spans="1:2">
      <c r="A2238" s="217">
        <v>102311</v>
      </c>
      <c r="B2238" s="215" t="s">
        <v>2688</v>
      </c>
    </row>
    <row r="2239" spans="1:2">
      <c r="A2239" s="217">
        <v>102313</v>
      </c>
      <c r="B2239" s="215" t="s">
        <v>2330</v>
      </c>
    </row>
    <row r="2240" spans="1:2">
      <c r="A2240" s="217">
        <v>102314</v>
      </c>
      <c r="B2240" s="215" t="s">
        <v>2498</v>
      </c>
    </row>
    <row r="2241" spans="1:2">
      <c r="A2241" s="217">
        <v>102317</v>
      </c>
      <c r="B2241" s="215" t="s">
        <v>176</v>
      </c>
    </row>
    <row r="2242" spans="1:2">
      <c r="A2242" s="217">
        <v>102318</v>
      </c>
      <c r="B2242" s="215" t="s">
        <v>338</v>
      </c>
    </row>
    <row r="2243" spans="1:2">
      <c r="A2243" s="217">
        <v>102320</v>
      </c>
      <c r="B2243" s="215" t="s">
        <v>175</v>
      </c>
    </row>
    <row r="2244" spans="1:2">
      <c r="A2244" s="217">
        <v>102323</v>
      </c>
      <c r="B2244" s="215" t="s">
        <v>197</v>
      </c>
    </row>
    <row r="2245" spans="1:2">
      <c r="A2245" s="217">
        <v>102324</v>
      </c>
      <c r="B2245" s="215" t="s">
        <v>337</v>
      </c>
    </row>
    <row r="2246" spans="1:2">
      <c r="A2246" s="217">
        <v>102325</v>
      </c>
      <c r="B2246" s="215" t="s">
        <v>339</v>
      </c>
    </row>
    <row r="2247" spans="1:2">
      <c r="A2247" s="217">
        <v>102329</v>
      </c>
      <c r="B2247" s="215" t="s">
        <v>2373</v>
      </c>
    </row>
    <row r="2248" spans="1:2">
      <c r="A2248" s="217">
        <v>102330</v>
      </c>
      <c r="B2248" s="215" t="s">
        <v>2499</v>
      </c>
    </row>
    <row r="2249" spans="1:2">
      <c r="A2249" s="217">
        <v>102331</v>
      </c>
      <c r="B2249" s="215" t="s">
        <v>196</v>
      </c>
    </row>
    <row r="2250" spans="1:2">
      <c r="A2250" s="217">
        <v>102332</v>
      </c>
      <c r="B2250" s="215" t="s">
        <v>242</v>
      </c>
    </row>
    <row r="2251" spans="1:2">
      <c r="A2251" s="217">
        <v>102334</v>
      </c>
      <c r="B2251" s="215" t="s">
        <v>2216</v>
      </c>
    </row>
    <row r="2252" spans="1:2">
      <c r="A2252" s="217">
        <v>102336</v>
      </c>
      <c r="B2252" s="215" t="s">
        <v>2548</v>
      </c>
    </row>
    <row r="2253" spans="1:2">
      <c r="A2253" s="217">
        <v>102337</v>
      </c>
      <c r="B2253" s="215" t="s">
        <v>2631</v>
      </c>
    </row>
    <row r="2254" spans="1:2">
      <c r="A2254" s="217">
        <v>102338</v>
      </c>
      <c r="B2254" s="215" t="s">
        <v>2632</v>
      </c>
    </row>
    <row r="2255" spans="1:2">
      <c r="A2255" s="217">
        <v>102339</v>
      </c>
      <c r="B2255" s="215" t="s">
        <v>2633</v>
      </c>
    </row>
    <row r="2256" spans="1:2">
      <c r="A2256" s="217">
        <v>102341</v>
      </c>
      <c r="B2256" s="215" t="s">
        <v>212</v>
      </c>
    </row>
    <row r="2257" spans="1:2">
      <c r="A2257" s="217">
        <v>102342</v>
      </c>
      <c r="B2257" s="215" t="s">
        <v>250</v>
      </c>
    </row>
    <row r="2258" spans="1:2">
      <c r="A2258" s="217">
        <v>102344</v>
      </c>
      <c r="B2258" s="215" t="s">
        <v>211</v>
      </c>
    </row>
    <row r="2259" spans="1:2">
      <c r="A2259" s="217">
        <v>102346</v>
      </c>
      <c r="B2259" s="215" t="s">
        <v>210</v>
      </c>
    </row>
    <row r="2260" spans="1:2">
      <c r="A2260" s="217">
        <v>102347</v>
      </c>
      <c r="B2260" s="215" t="s">
        <v>209</v>
      </c>
    </row>
    <row r="2261" spans="1:2">
      <c r="A2261" s="217">
        <v>102349</v>
      </c>
      <c r="B2261" s="215" t="s">
        <v>208</v>
      </c>
    </row>
    <row r="2262" spans="1:2">
      <c r="A2262" s="217">
        <v>102351</v>
      </c>
      <c r="B2262" s="215" t="s">
        <v>207</v>
      </c>
    </row>
    <row r="2263" spans="1:2">
      <c r="A2263" s="217">
        <v>102357</v>
      </c>
      <c r="B2263" s="215" t="s">
        <v>249</v>
      </c>
    </row>
    <row r="2264" spans="1:2">
      <c r="A2264" s="217">
        <v>102359</v>
      </c>
      <c r="B2264" s="215" t="s">
        <v>206</v>
      </c>
    </row>
    <row r="2265" spans="1:2">
      <c r="A2265" s="217">
        <v>102360</v>
      </c>
      <c r="B2265" s="215" t="s">
        <v>248</v>
      </c>
    </row>
    <row r="2266" spans="1:2">
      <c r="A2266" s="217">
        <v>102361</v>
      </c>
      <c r="B2266" s="215" t="s">
        <v>214</v>
      </c>
    </row>
    <row r="2267" spans="1:2">
      <c r="A2267" s="217">
        <v>102364</v>
      </c>
      <c r="B2267" s="215" t="s">
        <v>940</v>
      </c>
    </row>
    <row r="2268" spans="1:2">
      <c r="A2268" s="217">
        <v>102365</v>
      </c>
      <c r="B2268" s="215" t="s">
        <v>204</v>
      </c>
    </row>
    <row r="2269" spans="1:2">
      <c r="A2269" s="217">
        <v>102371</v>
      </c>
      <c r="B2269" s="215" t="s">
        <v>199</v>
      </c>
    </row>
    <row r="2270" spans="1:2">
      <c r="A2270" s="217">
        <v>102373</v>
      </c>
      <c r="B2270" s="215" t="s">
        <v>201</v>
      </c>
    </row>
    <row r="2271" spans="1:2">
      <c r="A2271" s="217">
        <v>102375</v>
      </c>
      <c r="B2271" s="215" t="s">
        <v>217</v>
      </c>
    </row>
    <row r="2272" spans="1:2">
      <c r="A2272" s="217">
        <v>102378</v>
      </c>
      <c r="B2272" s="215" t="s">
        <v>84</v>
      </c>
    </row>
    <row r="2273" spans="1:2">
      <c r="A2273" s="217">
        <v>102381</v>
      </c>
      <c r="B2273" s="215" t="s">
        <v>247</v>
      </c>
    </row>
    <row r="2274" spans="1:2">
      <c r="A2274" s="217">
        <v>102386</v>
      </c>
      <c r="B2274" s="215" t="s">
        <v>202</v>
      </c>
    </row>
    <row r="2275" spans="1:2">
      <c r="A2275" s="217">
        <v>102387</v>
      </c>
      <c r="B2275" s="215" t="s">
        <v>203</v>
      </c>
    </row>
    <row r="2276" spans="1:2">
      <c r="A2276" s="217">
        <v>102388</v>
      </c>
      <c r="B2276" s="215" t="s">
        <v>246</v>
      </c>
    </row>
    <row r="2277" spans="1:2">
      <c r="A2277" s="217">
        <v>102390</v>
      </c>
      <c r="B2277" s="215" t="s">
        <v>195</v>
      </c>
    </row>
    <row r="2278" spans="1:2">
      <c r="A2278" s="217">
        <v>102391</v>
      </c>
      <c r="B2278" s="215" t="s">
        <v>245</v>
      </c>
    </row>
    <row r="2279" spans="1:2">
      <c r="A2279" s="217">
        <v>102392</v>
      </c>
      <c r="B2279" s="215" t="s">
        <v>218</v>
      </c>
    </row>
    <row r="2280" spans="1:2">
      <c r="A2280" s="217">
        <v>102393</v>
      </c>
      <c r="B2280" s="215" t="s">
        <v>198</v>
      </c>
    </row>
    <row r="2281" spans="1:2">
      <c r="A2281" s="217">
        <v>102395</v>
      </c>
      <c r="B2281" s="215" t="s">
        <v>7348</v>
      </c>
    </row>
    <row r="2282" spans="1:2">
      <c r="A2282" s="217">
        <v>102396</v>
      </c>
      <c r="B2282" s="215" t="s">
        <v>215</v>
      </c>
    </row>
    <row r="2283" spans="1:2">
      <c r="A2283" s="217">
        <v>102397</v>
      </c>
      <c r="B2283" s="215" t="s">
        <v>2217</v>
      </c>
    </row>
    <row r="2284" spans="1:2">
      <c r="A2284" s="217">
        <v>102398</v>
      </c>
      <c r="B2284" s="215" t="s">
        <v>973</v>
      </c>
    </row>
    <row r="2285" spans="1:2">
      <c r="A2285" s="217">
        <v>102399</v>
      </c>
      <c r="B2285" s="215" t="s">
        <v>974</v>
      </c>
    </row>
    <row r="2286" spans="1:2">
      <c r="A2286" s="217">
        <v>102400</v>
      </c>
      <c r="B2286" s="215" t="s">
        <v>243</v>
      </c>
    </row>
    <row r="2287" spans="1:2">
      <c r="A2287" s="217">
        <v>102401</v>
      </c>
      <c r="B2287" s="215" t="s">
        <v>86</v>
      </c>
    </row>
    <row r="2288" spans="1:2">
      <c r="A2288" s="217">
        <v>102402</v>
      </c>
      <c r="B2288" s="215" t="s">
        <v>386</v>
      </c>
    </row>
    <row r="2289" spans="1:2">
      <c r="A2289" s="217">
        <v>102404</v>
      </c>
      <c r="B2289" s="215" t="s">
        <v>219</v>
      </c>
    </row>
    <row r="2290" spans="1:2">
      <c r="A2290" s="217">
        <v>102405</v>
      </c>
      <c r="B2290" s="215" t="s">
        <v>87</v>
      </c>
    </row>
    <row r="2291" spans="1:2">
      <c r="A2291" s="217">
        <v>102406</v>
      </c>
      <c r="B2291" s="215" t="s">
        <v>88</v>
      </c>
    </row>
    <row r="2292" spans="1:2">
      <c r="A2292" s="217">
        <v>102407</v>
      </c>
      <c r="B2292" s="215" t="s">
        <v>222</v>
      </c>
    </row>
    <row r="2293" spans="1:2">
      <c r="A2293" s="217">
        <v>102408</v>
      </c>
      <c r="B2293" s="215" t="s">
        <v>221</v>
      </c>
    </row>
    <row r="2294" spans="1:2">
      <c r="A2294" s="217">
        <v>102409</v>
      </c>
      <c r="B2294" s="215" t="s">
        <v>2218</v>
      </c>
    </row>
    <row r="2295" spans="1:2">
      <c r="A2295" s="217">
        <v>102410</v>
      </c>
      <c r="B2295" s="215" t="s">
        <v>3209</v>
      </c>
    </row>
    <row r="2296" spans="1:2">
      <c r="A2296" s="217">
        <v>102411</v>
      </c>
      <c r="B2296" s="215" t="s">
        <v>220</v>
      </c>
    </row>
    <row r="2297" spans="1:2">
      <c r="A2297" s="217">
        <v>102412</v>
      </c>
      <c r="B2297" s="215" t="s">
        <v>2500</v>
      </c>
    </row>
    <row r="2298" spans="1:2">
      <c r="A2298" s="217">
        <v>102414</v>
      </c>
      <c r="B2298" s="215" t="s">
        <v>4778</v>
      </c>
    </row>
    <row r="2299" spans="1:2">
      <c r="A2299" s="217">
        <v>102421</v>
      </c>
      <c r="B2299" s="215" t="s">
        <v>632</v>
      </c>
    </row>
    <row r="2300" spans="1:2">
      <c r="A2300" s="217">
        <v>102431</v>
      </c>
      <c r="B2300" s="215" t="s">
        <v>223</v>
      </c>
    </row>
    <row r="2301" spans="1:2">
      <c r="A2301" s="217">
        <v>102443</v>
      </c>
      <c r="B2301" s="215" t="s">
        <v>342</v>
      </c>
    </row>
    <row r="2302" spans="1:2">
      <c r="A2302" s="217">
        <v>102447</v>
      </c>
      <c r="B2302" s="215" t="s">
        <v>2219</v>
      </c>
    </row>
    <row r="2303" spans="1:2">
      <c r="A2303" s="217">
        <v>102448</v>
      </c>
      <c r="B2303" s="215" t="s">
        <v>2331</v>
      </c>
    </row>
    <row r="2304" spans="1:2">
      <c r="A2304" s="217">
        <v>102449</v>
      </c>
      <c r="B2304" s="215" t="s">
        <v>2374</v>
      </c>
    </row>
    <row r="2305" spans="1:2">
      <c r="A2305" s="217">
        <v>102451</v>
      </c>
      <c r="B2305" s="215" t="s">
        <v>4180</v>
      </c>
    </row>
    <row r="2306" spans="1:2">
      <c r="A2306" s="217">
        <v>102456</v>
      </c>
      <c r="B2306" s="215" t="s">
        <v>216</v>
      </c>
    </row>
    <row r="2307" spans="1:2">
      <c r="A2307" s="217">
        <v>102459</v>
      </c>
      <c r="B2307" s="215" t="s">
        <v>205</v>
      </c>
    </row>
    <row r="2308" spans="1:2">
      <c r="A2308" s="217">
        <v>102460</v>
      </c>
      <c r="B2308" s="215" t="s">
        <v>944</v>
      </c>
    </row>
    <row r="2309" spans="1:2">
      <c r="A2309" s="217">
        <v>102461</v>
      </c>
      <c r="B2309" s="215" t="s">
        <v>945</v>
      </c>
    </row>
    <row r="2310" spans="1:2">
      <c r="A2310" s="217">
        <v>102462</v>
      </c>
      <c r="B2310" s="215" t="s">
        <v>379</v>
      </c>
    </row>
    <row r="2311" spans="1:2">
      <c r="A2311" s="217">
        <v>102463</v>
      </c>
      <c r="B2311" s="215" t="s">
        <v>340</v>
      </c>
    </row>
    <row r="2312" spans="1:2">
      <c r="A2312" s="217">
        <v>102464</v>
      </c>
      <c r="B2312" s="215" t="s">
        <v>341</v>
      </c>
    </row>
    <row r="2313" spans="1:2">
      <c r="A2313" s="217">
        <v>102465</v>
      </c>
      <c r="B2313" s="215" t="s">
        <v>7349</v>
      </c>
    </row>
    <row r="2314" spans="1:2">
      <c r="A2314" s="217">
        <v>102466</v>
      </c>
      <c r="B2314" s="215" t="s">
        <v>2220</v>
      </c>
    </row>
    <row r="2315" spans="1:2">
      <c r="A2315" s="217">
        <v>102469</v>
      </c>
      <c r="B2315" s="215" t="s">
        <v>2375</v>
      </c>
    </row>
    <row r="2316" spans="1:2">
      <c r="A2316" s="217">
        <v>102470</v>
      </c>
      <c r="B2316" s="215" t="s">
        <v>941</v>
      </c>
    </row>
    <row r="2317" spans="1:2">
      <c r="A2317" s="217">
        <v>102472</v>
      </c>
      <c r="B2317" s="215" t="s">
        <v>942</v>
      </c>
    </row>
    <row r="2318" spans="1:2">
      <c r="A2318" s="217">
        <v>102474</v>
      </c>
      <c r="B2318" s="215" t="s">
        <v>943</v>
      </c>
    </row>
    <row r="2319" spans="1:2">
      <c r="A2319" s="217">
        <v>102475</v>
      </c>
      <c r="B2319" s="215" t="s">
        <v>380</v>
      </c>
    </row>
    <row r="2320" spans="1:2">
      <c r="A2320" s="217">
        <v>102476</v>
      </c>
      <c r="B2320" s="215" t="s">
        <v>7350</v>
      </c>
    </row>
    <row r="2321" spans="1:2">
      <c r="A2321" s="217">
        <v>102483</v>
      </c>
      <c r="B2321" s="215" t="s">
        <v>2376</v>
      </c>
    </row>
    <row r="2322" spans="1:2">
      <c r="A2322" s="217">
        <v>102484</v>
      </c>
      <c r="B2322" s="215" t="s">
        <v>2377</v>
      </c>
    </row>
    <row r="2323" spans="1:2">
      <c r="A2323" s="217">
        <v>102485</v>
      </c>
      <c r="B2323" s="215" t="s">
        <v>2378</v>
      </c>
    </row>
    <row r="2324" spans="1:2">
      <c r="A2324" s="217">
        <v>102486</v>
      </c>
      <c r="B2324" s="215" t="s">
        <v>2501</v>
      </c>
    </row>
    <row r="2325" spans="1:2">
      <c r="A2325" s="217">
        <v>102487</v>
      </c>
      <c r="B2325" s="215" t="s">
        <v>2651</v>
      </c>
    </row>
    <row r="2326" spans="1:2">
      <c r="A2326" s="217">
        <v>102488</v>
      </c>
      <c r="B2326" s="215" t="s">
        <v>2652</v>
      </c>
    </row>
    <row r="2327" spans="1:2">
      <c r="A2327" s="217">
        <v>102489</v>
      </c>
      <c r="B2327" s="215" t="s">
        <v>2678</v>
      </c>
    </row>
    <row r="2328" spans="1:2">
      <c r="A2328" s="217">
        <v>102491</v>
      </c>
      <c r="B2328" s="215" t="s">
        <v>2689</v>
      </c>
    </row>
    <row r="2329" spans="1:2">
      <c r="A2329" s="217">
        <v>102492</v>
      </c>
      <c r="B2329" s="215" t="s">
        <v>2690</v>
      </c>
    </row>
    <row r="2330" spans="1:2">
      <c r="A2330" s="217">
        <v>102493</v>
      </c>
      <c r="B2330" s="215" t="s">
        <v>2691</v>
      </c>
    </row>
    <row r="2331" spans="1:2">
      <c r="A2331" s="217">
        <v>102494</v>
      </c>
      <c r="B2331" s="215" t="s">
        <v>2692</v>
      </c>
    </row>
    <row r="2332" spans="1:2">
      <c r="A2332" s="217">
        <v>102496</v>
      </c>
      <c r="B2332" s="215" t="s">
        <v>2693</v>
      </c>
    </row>
    <row r="2333" spans="1:2">
      <c r="A2333" s="217">
        <v>102498</v>
      </c>
      <c r="B2333" s="215" t="s">
        <v>2708</v>
      </c>
    </row>
    <row r="2334" spans="1:2">
      <c r="A2334" s="217">
        <v>102500</v>
      </c>
      <c r="B2334" s="215" t="s">
        <v>2744</v>
      </c>
    </row>
    <row r="2335" spans="1:2">
      <c r="A2335" s="217">
        <v>102501</v>
      </c>
      <c r="B2335" s="215" t="s">
        <v>346</v>
      </c>
    </row>
    <row r="2336" spans="1:2">
      <c r="A2336" s="217">
        <v>102502</v>
      </c>
      <c r="B2336" s="215" t="s">
        <v>348</v>
      </c>
    </row>
    <row r="2337" spans="1:2">
      <c r="A2337" s="217">
        <v>102503</v>
      </c>
      <c r="B2337" s="215" t="s">
        <v>347</v>
      </c>
    </row>
    <row r="2338" spans="1:2">
      <c r="A2338" s="217">
        <v>102504</v>
      </c>
      <c r="B2338" s="215" t="s">
        <v>349</v>
      </c>
    </row>
    <row r="2339" spans="1:2">
      <c r="A2339" s="217">
        <v>102505</v>
      </c>
      <c r="B2339" s="215" t="s">
        <v>345</v>
      </c>
    </row>
    <row r="2340" spans="1:2">
      <c r="A2340" s="217">
        <v>102506</v>
      </c>
      <c r="B2340" s="215" t="s">
        <v>344</v>
      </c>
    </row>
    <row r="2341" spans="1:2">
      <c r="A2341" s="217">
        <v>102507</v>
      </c>
      <c r="B2341" s="215" t="s">
        <v>343</v>
      </c>
    </row>
    <row r="2342" spans="1:2">
      <c r="A2342" s="217">
        <v>102522</v>
      </c>
      <c r="B2342" s="215" t="s">
        <v>356</v>
      </c>
    </row>
    <row r="2343" spans="1:2">
      <c r="A2343" s="217">
        <v>102523</v>
      </c>
      <c r="B2343" s="215" t="s">
        <v>3324</v>
      </c>
    </row>
    <row r="2344" spans="1:2">
      <c r="A2344" s="217">
        <v>102525</v>
      </c>
      <c r="B2344" s="215" t="s">
        <v>355</v>
      </c>
    </row>
    <row r="2345" spans="1:2">
      <c r="A2345" s="217">
        <v>102526</v>
      </c>
      <c r="B2345" s="215" t="s">
        <v>354</v>
      </c>
    </row>
    <row r="2346" spans="1:2">
      <c r="A2346" s="217">
        <v>102528</v>
      </c>
      <c r="B2346" s="215" t="s">
        <v>353</v>
      </c>
    </row>
    <row r="2347" spans="1:2">
      <c r="A2347" s="217">
        <v>102529</v>
      </c>
      <c r="B2347" s="215" t="s">
        <v>350</v>
      </c>
    </row>
    <row r="2348" spans="1:2">
      <c r="A2348" s="217">
        <v>102531</v>
      </c>
      <c r="B2348" s="215" t="s">
        <v>351</v>
      </c>
    </row>
    <row r="2349" spans="1:2">
      <c r="A2349" s="217">
        <v>102532</v>
      </c>
      <c r="B2349" s="215" t="s">
        <v>352</v>
      </c>
    </row>
    <row r="2350" spans="1:2">
      <c r="A2350" s="217">
        <v>102533</v>
      </c>
      <c r="B2350" s="215" t="s">
        <v>357</v>
      </c>
    </row>
    <row r="2351" spans="1:2">
      <c r="A2351" s="217">
        <v>102540</v>
      </c>
      <c r="B2351" s="215" t="s">
        <v>2745</v>
      </c>
    </row>
    <row r="2352" spans="1:2">
      <c r="A2352" s="217">
        <v>102542</v>
      </c>
      <c r="B2352" s="215" t="s">
        <v>2758</v>
      </c>
    </row>
    <row r="2353" spans="1:2">
      <c r="A2353" s="217">
        <v>102545</v>
      </c>
      <c r="B2353" s="215" t="s">
        <v>2799</v>
      </c>
    </row>
    <row r="2354" spans="1:2">
      <c r="A2354" s="217">
        <v>102546</v>
      </c>
      <c r="B2354" s="215" t="s">
        <v>2800</v>
      </c>
    </row>
    <row r="2355" spans="1:2">
      <c r="A2355" s="217">
        <v>102547</v>
      </c>
      <c r="B2355" s="215" t="s">
        <v>2910</v>
      </c>
    </row>
    <row r="2356" spans="1:2">
      <c r="A2356" s="217">
        <v>102548</v>
      </c>
      <c r="B2356" s="215" t="s">
        <v>2911</v>
      </c>
    </row>
    <row r="2357" spans="1:2">
      <c r="A2357" s="217">
        <v>102549</v>
      </c>
      <c r="B2357" s="215" t="s">
        <v>2952</v>
      </c>
    </row>
    <row r="2358" spans="1:2">
      <c r="A2358" s="217">
        <v>102550</v>
      </c>
      <c r="B2358" s="215" t="s">
        <v>2953</v>
      </c>
    </row>
    <row r="2359" spans="1:2">
      <c r="A2359" s="217">
        <v>102553</v>
      </c>
      <c r="B2359" s="215" t="s">
        <v>3013</v>
      </c>
    </row>
    <row r="2360" spans="1:2">
      <c r="A2360" s="217">
        <v>102554</v>
      </c>
      <c r="B2360" s="215" t="s">
        <v>3014</v>
      </c>
    </row>
    <row r="2361" spans="1:2">
      <c r="A2361" s="217">
        <v>102555</v>
      </c>
      <c r="B2361" s="215" t="s">
        <v>3122</v>
      </c>
    </row>
    <row r="2362" spans="1:2">
      <c r="A2362" s="217">
        <v>102556</v>
      </c>
      <c r="B2362" s="215" t="s">
        <v>3123</v>
      </c>
    </row>
    <row r="2363" spans="1:2">
      <c r="A2363" s="217">
        <v>102559</v>
      </c>
      <c r="B2363" s="215" t="s">
        <v>3210</v>
      </c>
    </row>
    <row r="2364" spans="1:2">
      <c r="A2364" s="217">
        <v>102560</v>
      </c>
      <c r="B2364" s="215" t="s">
        <v>3241</v>
      </c>
    </row>
    <row r="2365" spans="1:2">
      <c r="A2365" s="217">
        <v>102561</v>
      </c>
      <c r="B2365" s="215" t="s">
        <v>3325</v>
      </c>
    </row>
    <row r="2366" spans="1:2">
      <c r="A2366" s="217">
        <v>102564</v>
      </c>
      <c r="B2366" s="215" t="s">
        <v>3326</v>
      </c>
    </row>
    <row r="2367" spans="1:2">
      <c r="A2367" s="217">
        <v>102565</v>
      </c>
      <c r="B2367" s="215" t="s">
        <v>3327</v>
      </c>
    </row>
    <row r="2368" spans="1:2">
      <c r="A2368" s="217">
        <v>102566</v>
      </c>
      <c r="B2368" s="215" t="s">
        <v>3447</v>
      </c>
    </row>
    <row r="2369" spans="1:2">
      <c r="A2369" s="217">
        <v>102567</v>
      </c>
      <c r="B2369" s="215" t="s">
        <v>3448</v>
      </c>
    </row>
    <row r="2370" spans="1:2">
      <c r="A2370" s="217">
        <v>102568</v>
      </c>
      <c r="B2370" s="215" t="s">
        <v>3470</v>
      </c>
    </row>
    <row r="2371" spans="1:2">
      <c r="A2371" s="217">
        <v>102569</v>
      </c>
      <c r="B2371" s="215" t="s">
        <v>3471</v>
      </c>
    </row>
    <row r="2372" spans="1:2">
      <c r="A2372" s="217">
        <v>102570</v>
      </c>
      <c r="B2372" s="215" t="s">
        <v>3472</v>
      </c>
    </row>
    <row r="2373" spans="1:2">
      <c r="A2373" s="217">
        <v>102571</v>
      </c>
      <c r="B2373" s="215" t="s">
        <v>3509</v>
      </c>
    </row>
    <row r="2374" spans="1:2">
      <c r="A2374" s="217">
        <v>102576</v>
      </c>
      <c r="B2374" s="215" t="s">
        <v>3510</v>
      </c>
    </row>
    <row r="2375" spans="1:2">
      <c r="A2375" s="217">
        <v>102577</v>
      </c>
      <c r="B2375" s="215" t="s">
        <v>3568</v>
      </c>
    </row>
    <row r="2376" spans="1:2">
      <c r="A2376" s="217">
        <v>102578</v>
      </c>
      <c r="B2376" s="215" t="s">
        <v>3569</v>
      </c>
    </row>
    <row r="2377" spans="1:2">
      <c r="A2377" s="217">
        <v>102579</v>
      </c>
      <c r="B2377" s="215" t="s">
        <v>3570</v>
      </c>
    </row>
    <row r="2378" spans="1:2">
      <c r="A2378" s="217">
        <v>102580</v>
      </c>
      <c r="B2378" s="215" t="s">
        <v>3571</v>
      </c>
    </row>
    <row r="2379" spans="1:2">
      <c r="A2379" s="217">
        <v>102581</v>
      </c>
      <c r="B2379" s="215" t="s">
        <v>3622</v>
      </c>
    </row>
    <row r="2380" spans="1:2">
      <c r="A2380" s="217">
        <v>102582</v>
      </c>
      <c r="B2380" s="215" t="s">
        <v>3623</v>
      </c>
    </row>
    <row r="2381" spans="1:2">
      <c r="A2381" s="217">
        <v>102583</v>
      </c>
      <c r="B2381" s="215" t="s">
        <v>3624</v>
      </c>
    </row>
    <row r="2382" spans="1:2">
      <c r="A2382" s="217">
        <v>102584</v>
      </c>
      <c r="B2382" s="215" t="s">
        <v>3625</v>
      </c>
    </row>
    <row r="2383" spans="1:2">
      <c r="A2383" s="217">
        <v>102585</v>
      </c>
      <c r="B2383" s="215" t="s">
        <v>3626</v>
      </c>
    </row>
    <row r="2384" spans="1:2">
      <c r="A2384" s="217">
        <v>102586</v>
      </c>
      <c r="B2384" s="215" t="s">
        <v>3647</v>
      </c>
    </row>
    <row r="2385" spans="1:2">
      <c r="A2385" s="217">
        <v>102587</v>
      </c>
      <c r="B2385" s="215" t="s">
        <v>3695</v>
      </c>
    </row>
    <row r="2386" spans="1:2">
      <c r="A2386" s="217">
        <v>102589</v>
      </c>
      <c r="B2386" s="215" t="s">
        <v>3750</v>
      </c>
    </row>
    <row r="2387" spans="1:2">
      <c r="A2387" s="217">
        <v>102591</v>
      </c>
      <c r="B2387" s="215" t="s">
        <v>3751</v>
      </c>
    </row>
    <row r="2388" spans="1:2">
      <c r="A2388" s="217">
        <v>102592</v>
      </c>
      <c r="B2388" s="215" t="s">
        <v>3752</v>
      </c>
    </row>
    <row r="2389" spans="1:2">
      <c r="A2389" s="217">
        <v>102593</v>
      </c>
      <c r="B2389" s="215" t="s">
        <v>3779</v>
      </c>
    </row>
    <row r="2390" spans="1:2">
      <c r="A2390" s="217">
        <v>102594</v>
      </c>
      <c r="B2390" s="215" t="s">
        <v>3808</v>
      </c>
    </row>
    <row r="2391" spans="1:2">
      <c r="A2391" s="217">
        <v>102595</v>
      </c>
      <c r="B2391" s="215" t="s">
        <v>3809</v>
      </c>
    </row>
    <row r="2392" spans="1:2">
      <c r="A2392" s="217">
        <v>102596</v>
      </c>
      <c r="B2392" s="215" t="s">
        <v>3868</v>
      </c>
    </row>
    <row r="2393" spans="1:2">
      <c r="A2393" s="217">
        <v>102599</v>
      </c>
      <c r="B2393" s="215" t="s">
        <v>3912</v>
      </c>
    </row>
    <row r="2394" spans="1:2">
      <c r="A2394" s="217">
        <v>102600</v>
      </c>
      <c r="B2394" s="215" t="s">
        <v>3913</v>
      </c>
    </row>
    <row r="2395" spans="1:2">
      <c r="A2395" s="217">
        <v>102601</v>
      </c>
      <c r="B2395" s="215" t="s">
        <v>4144</v>
      </c>
    </row>
    <row r="2396" spans="1:2">
      <c r="A2396" s="217">
        <v>102602</v>
      </c>
      <c r="B2396" s="215" t="s">
        <v>4480</v>
      </c>
    </row>
    <row r="2397" spans="1:2">
      <c r="A2397" s="217">
        <v>102606</v>
      </c>
      <c r="B2397" s="215" t="s">
        <v>4113</v>
      </c>
    </row>
    <row r="2398" spans="1:2">
      <c r="A2398" s="217">
        <v>102609</v>
      </c>
      <c r="B2398" s="215" t="s">
        <v>7687</v>
      </c>
    </row>
    <row r="2399" spans="1:2">
      <c r="A2399" s="217">
        <v>102610</v>
      </c>
      <c r="B2399" s="215" t="s">
        <v>4145</v>
      </c>
    </row>
    <row r="2400" spans="1:2">
      <c r="A2400" s="217">
        <v>102612</v>
      </c>
      <c r="B2400" s="215" t="s">
        <v>37</v>
      </c>
    </row>
    <row r="2401" spans="1:2">
      <c r="A2401" s="217">
        <v>102614</v>
      </c>
      <c r="B2401" s="215" t="s">
        <v>4146</v>
      </c>
    </row>
    <row r="2402" spans="1:2">
      <c r="A2402" s="217">
        <v>102615</v>
      </c>
      <c r="B2402" s="215" t="s">
        <v>38</v>
      </c>
    </row>
    <row r="2403" spans="1:2">
      <c r="A2403" s="217">
        <v>102620</v>
      </c>
      <c r="B2403" s="215" t="s">
        <v>396</v>
      </c>
    </row>
    <row r="2404" spans="1:2">
      <c r="A2404" s="217">
        <v>102621</v>
      </c>
      <c r="B2404" s="215" t="s">
        <v>4147</v>
      </c>
    </row>
    <row r="2405" spans="1:2">
      <c r="A2405" s="217">
        <v>102622</v>
      </c>
      <c r="B2405" s="215" t="s">
        <v>7688</v>
      </c>
    </row>
    <row r="2406" spans="1:2">
      <c r="A2406" s="217">
        <v>102625</v>
      </c>
      <c r="B2406" s="215" t="s">
        <v>4148</v>
      </c>
    </row>
    <row r="2407" spans="1:2">
      <c r="A2407" s="217">
        <v>102626</v>
      </c>
      <c r="B2407" s="215" t="s">
        <v>4114</v>
      </c>
    </row>
    <row r="2408" spans="1:2">
      <c r="A2408" s="217">
        <v>102627</v>
      </c>
      <c r="B2408" s="215" t="s">
        <v>4016</v>
      </c>
    </row>
    <row r="2409" spans="1:2">
      <c r="A2409" s="217">
        <v>102628</v>
      </c>
      <c r="B2409" s="215" t="s">
        <v>4149</v>
      </c>
    </row>
    <row r="2410" spans="1:2">
      <c r="A2410" s="217">
        <v>102637</v>
      </c>
      <c r="B2410" s="215" t="s">
        <v>224</v>
      </c>
    </row>
    <row r="2411" spans="1:2">
      <c r="A2411" s="217">
        <v>102643</v>
      </c>
      <c r="B2411" s="215" t="s">
        <v>225</v>
      </c>
    </row>
    <row r="2412" spans="1:2">
      <c r="A2412" s="217">
        <v>102644</v>
      </c>
      <c r="B2412" s="215" t="s">
        <v>5894</v>
      </c>
    </row>
    <row r="2413" spans="1:2">
      <c r="A2413" s="217">
        <v>102648</v>
      </c>
      <c r="B2413" s="215" t="s">
        <v>2379</v>
      </c>
    </row>
    <row r="2414" spans="1:2">
      <c r="A2414" s="217">
        <v>102649</v>
      </c>
      <c r="B2414" s="215" t="s">
        <v>2380</v>
      </c>
    </row>
    <row r="2415" spans="1:2">
      <c r="A2415" s="217">
        <v>102651</v>
      </c>
      <c r="B2415" s="215" t="s">
        <v>4150</v>
      </c>
    </row>
    <row r="2416" spans="1:2">
      <c r="A2416" s="217">
        <v>102653</v>
      </c>
      <c r="B2416" s="215" t="s">
        <v>4151</v>
      </c>
    </row>
    <row r="2417" spans="1:2">
      <c r="A2417" s="217">
        <v>102654</v>
      </c>
      <c r="B2417" s="215" t="s">
        <v>2598</v>
      </c>
    </row>
    <row r="2418" spans="1:2">
      <c r="A2418" s="217">
        <v>102655</v>
      </c>
      <c r="B2418" s="215" t="s">
        <v>2599</v>
      </c>
    </row>
    <row r="2419" spans="1:2">
      <c r="A2419" s="217">
        <v>102657</v>
      </c>
      <c r="B2419" s="215" t="s">
        <v>2801</v>
      </c>
    </row>
    <row r="2420" spans="1:2">
      <c r="A2420" s="217">
        <v>102659</v>
      </c>
      <c r="B2420" s="215" t="s">
        <v>3374</v>
      </c>
    </row>
    <row r="2421" spans="1:2">
      <c r="A2421" s="217">
        <v>102660</v>
      </c>
      <c r="B2421" s="215" t="s">
        <v>4481</v>
      </c>
    </row>
    <row r="2422" spans="1:2">
      <c r="A2422" s="217">
        <v>102661</v>
      </c>
      <c r="B2422" s="215" t="s">
        <v>4152</v>
      </c>
    </row>
    <row r="2423" spans="1:2">
      <c r="A2423" s="217">
        <v>102662</v>
      </c>
      <c r="B2423" s="215" t="s">
        <v>3780</v>
      </c>
    </row>
    <row r="2424" spans="1:2">
      <c r="A2424" s="217">
        <v>102663</v>
      </c>
      <c r="B2424" s="215" t="s">
        <v>3781</v>
      </c>
    </row>
    <row r="2425" spans="1:2">
      <c r="A2425" s="217">
        <v>102664</v>
      </c>
      <c r="B2425" s="215" t="s">
        <v>3810</v>
      </c>
    </row>
    <row r="2426" spans="1:2">
      <c r="A2426" s="217">
        <v>102665</v>
      </c>
      <c r="B2426" s="215" t="s">
        <v>3914</v>
      </c>
    </row>
    <row r="2427" spans="1:2">
      <c r="A2427" s="217">
        <v>102666</v>
      </c>
      <c r="B2427" s="215" t="s">
        <v>3915</v>
      </c>
    </row>
    <row r="2428" spans="1:2">
      <c r="A2428" s="217">
        <v>102667</v>
      </c>
      <c r="B2428" s="215" t="s">
        <v>3916</v>
      </c>
    </row>
    <row r="2429" spans="1:2">
      <c r="A2429" s="217">
        <v>102668</v>
      </c>
      <c r="B2429" s="215" t="s">
        <v>3917</v>
      </c>
    </row>
    <row r="2430" spans="1:2">
      <c r="A2430" s="217">
        <v>102669</v>
      </c>
      <c r="B2430" s="215" t="s">
        <v>3918</v>
      </c>
    </row>
    <row r="2431" spans="1:2">
      <c r="A2431" s="217">
        <v>102670</v>
      </c>
      <c r="B2431" s="215" t="s">
        <v>3919</v>
      </c>
    </row>
    <row r="2432" spans="1:2">
      <c r="A2432" s="217">
        <v>102671</v>
      </c>
      <c r="B2432" s="215" t="s">
        <v>3920</v>
      </c>
    </row>
    <row r="2433" spans="1:2">
      <c r="A2433" s="217">
        <v>102672</v>
      </c>
      <c r="B2433" s="215" t="s">
        <v>3921</v>
      </c>
    </row>
    <row r="2434" spans="1:2">
      <c r="A2434" s="217">
        <v>102673</v>
      </c>
      <c r="B2434" s="215" t="s">
        <v>3922</v>
      </c>
    </row>
    <row r="2435" spans="1:2">
      <c r="A2435" s="217">
        <v>102674</v>
      </c>
      <c r="B2435" s="215" t="s">
        <v>4062</v>
      </c>
    </row>
    <row r="2436" spans="1:2">
      <c r="A2436" s="217">
        <v>102675</v>
      </c>
      <c r="B2436" s="215" t="s">
        <v>4134</v>
      </c>
    </row>
    <row r="2437" spans="1:2">
      <c r="A2437" s="217">
        <v>102676</v>
      </c>
      <c r="B2437" s="215" t="s">
        <v>4181</v>
      </c>
    </row>
    <row r="2438" spans="1:2">
      <c r="A2438" s="217">
        <v>102677</v>
      </c>
      <c r="B2438" s="215" t="s">
        <v>4400</v>
      </c>
    </row>
    <row r="2439" spans="1:2">
      <c r="A2439" s="217">
        <v>102678</v>
      </c>
      <c r="B2439" s="215" t="s">
        <v>4319</v>
      </c>
    </row>
    <row r="2440" spans="1:2">
      <c r="A2440" s="217">
        <v>102681</v>
      </c>
      <c r="B2440" s="215" t="s">
        <v>4417</v>
      </c>
    </row>
    <row r="2441" spans="1:2">
      <c r="A2441" s="217">
        <v>102685</v>
      </c>
      <c r="B2441" s="215" t="s">
        <v>4482</v>
      </c>
    </row>
    <row r="2442" spans="1:2">
      <c r="A2442" s="217">
        <v>102686</v>
      </c>
      <c r="B2442" s="215" t="s">
        <v>4500</v>
      </c>
    </row>
    <row r="2443" spans="1:2">
      <c r="A2443" s="217">
        <v>102687</v>
      </c>
      <c r="B2443" s="215" t="s">
        <v>4591</v>
      </c>
    </row>
    <row r="2444" spans="1:2">
      <c r="A2444" s="217">
        <v>102688</v>
      </c>
      <c r="B2444" s="215" t="s">
        <v>4592</v>
      </c>
    </row>
    <row r="2445" spans="1:2">
      <c r="A2445" s="217">
        <v>102689</v>
      </c>
      <c r="B2445" s="215" t="s">
        <v>4593</v>
      </c>
    </row>
    <row r="2446" spans="1:2">
      <c r="A2446" s="217">
        <v>102690</v>
      </c>
      <c r="B2446" s="215" t="s">
        <v>4643</v>
      </c>
    </row>
    <row r="2447" spans="1:2">
      <c r="A2447" s="217">
        <v>102691</v>
      </c>
      <c r="B2447" s="215" t="s">
        <v>4779</v>
      </c>
    </row>
    <row r="2448" spans="1:2">
      <c r="A2448" s="217">
        <v>102692</v>
      </c>
      <c r="B2448" s="215" t="s">
        <v>4780</v>
      </c>
    </row>
    <row r="2449" spans="1:2">
      <c r="A2449" s="217">
        <v>102696</v>
      </c>
      <c r="B2449" s="215" t="s">
        <v>4781</v>
      </c>
    </row>
    <row r="2450" spans="1:2">
      <c r="A2450" s="217">
        <v>102697</v>
      </c>
      <c r="B2450" s="215" t="s">
        <v>7351</v>
      </c>
    </row>
    <row r="2451" spans="1:2">
      <c r="A2451" s="217">
        <v>102698</v>
      </c>
      <c r="B2451" s="215" t="s">
        <v>4782</v>
      </c>
    </row>
    <row r="2452" spans="1:2">
      <c r="A2452" s="217">
        <v>102699</v>
      </c>
      <c r="B2452" s="215" t="s">
        <v>4783</v>
      </c>
    </row>
    <row r="2453" spans="1:2">
      <c r="A2453" s="217">
        <v>102700</v>
      </c>
      <c r="B2453" s="215" t="s">
        <v>4784</v>
      </c>
    </row>
    <row r="2454" spans="1:2">
      <c r="A2454" s="217">
        <v>102701</v>
      </c>
      <c r="B2454" s="215" t="s">
        <v>5123</v>
      </c>
    </row>
    <row r="2455" spans="1:2">
      <c r="A2455" s="217">
        <v>102702</v>
      </c>
      <c r="B2455" s="215" t="s">
        <v>36</v>
      </c>
    </row>
    <row r="2456" spans="1:2">
      <c r="A2456" s="217">
        <v>102704</v>
      </c>
      <c r="B2456" s="215" t="s">
        <v>397</v>
      </c>
    </row>
    <row r="2457" spans="1:2">
      <c r="A2457" s="217">
        <v>102705</v>
      </c>
      <c r="B2457" s="215" t="s">
        <v>226</v>
      </c>
    </row>
    <row r="2458" spans="1:2">
      <c r="A2458" s="217">
        <v>102707</v>
      </c>
      <c r="B2458" s="215" t="s">
        <v>358</v>
      </c>
    </row>
    <row r="2459" spans="1:2">
      <c r="A2459" s="217">
        <v>102710</v>
      </c>
      <c r="B2459" s="215" t="s">
        <v>3015</v>
      </c>
    </row>
    <row r="2460" spans="1:2">
      <c r="A2460" s="217">
        <v>102711</v>
      </c>
      <c r="B2460" s="215" t="s">
        <v>3328</v>
      </c>
    </row>
    <row r="2461" spans="1:2">
      <c r="A2461" s="217">
        <v>102712</v>
      </c>
      <c r="B2461" s="215" t="s">
        <v>3627</v>
      </c>
    </row>
    <row r="2462" spans="1:2">
      <c r="A2462" s="217">
        <v>102716</v>
      </c>
      <c r="B2462" s="215" t="s">
        <v>5124</v>
      </c>
    </row>
    <row r="2463" spans="1:2">
      <c r="A2463" s="217">
        <v>102717</v>
      </c>
      <c r="B2463" s="215" t="s">
        <v>5226</v>
      </c>
    </row>
    <row r="2464" spans="1:2">
      <c r="A2464" s="217">
        <v>102718</v>
      </c>
      <c r="B2464" s="215" t="s">
        <v>5227</v>
      </c>
    </row>
    <row r="2465" spans="1:2">
      <c r="A2465" s="217">
        <v>102719</v>
      </c>
      <c r="B2465" s="215" t="s">
        <v>5349</v>
      </c>
    </row>
    <row r="2466" spans="1:2">
      <c r="A2466" s="217">
        <v>102720</v>
      </c>
      <c r="B2466" s="215" t="s">
        <v>5350</v>
      </c>
    </row>
    <row r="2467" spans="1:2">
      <c r="A2467" s="217">
        <v>102721</v>
      </c>
      <c r="B2467" s="215" t="s">
        <v>5543</v>
      </c>
    </row>
    <row r="2468" spans="1:2">
      <c r="A2468" s="217">
        <v>102722</v>
      </c>
      <c r="B2468" s="215" t="s">
        <v>5544</v>
      </c>
    </row>
    <row r="2469" spans="1:2">
      <c r="A2469" s="217">
        <v>102727</v>
      </c>
      <c r="B2469" s="215" t="s">
        <v>5545</v>
      </c>
    </row>
    <row r="2470" spans="1:2">
      <c r="A2470" s="217">
        <v>102728</v>
      </c>
      <c r="B2470" s="215" t="s">
        <v>5546</v>
      </c>
    </row>
    <row r="2471" spans="1:2">
      <c r="A2471" s="217">
        <v>102729</v>
      </c>
      <c r="B2471" s="215" t="s">
        <v>5895</v>
      </c>
    </row>
    <row r="2472" spans="1:2">
      <c r="A2472" s="217">
        <v>102730</v>
      </c>
      <c r="B2472" s="215" t="s">
        <v>5896</v>
      </c>
    </row>
    <row r="2473" spans="1:2">
      <c r="A2473" s="217">
        <v>102731</v>
      </c>
      <c r="B2473" s="215" t="s">
        <v>5897</v>
      </c>
    </row>
    <row r="2474" spans="1:2">
      <c r="A2474" s="217">
        <v>102732</v>
      </c>
      <c r="B2474" s="215" t="s">
        <v>6693</v>
      </c>
    </row>
    <row r="2475" spans="1:2">
      <c r="A2475" s="217">
        <v>102789</v>
      </c>
      <c r="B2475" s="215" t="s">
        <v>2769</v>
      </c>
    </row>
    <row r="2476" spans="1:2">
      <c r="A2476" s="217">
        <v>102790</v>
      </c>
      <c r="B2476" s="215" t="s">
        <v>2802</v>
      </c>
    </row>
    <row r="2477" spans="1:2">
      <c r="A2477" s="217">
        <v>102791</v>
      </c>
      <c r="B2477" s="215" t="s">
        <v>2993</v>
      </c>
    </row>
    <row r="2478" spans="1:2">
      <c r="A2478" s="217">
        <v>102792</v>
      </c>
      <c r="B2478" s="215" t="s">
        <v>3410</v>
      </c>
    </row>
    <row r="2479" spans="1:2">
      <c r="A2479" s="217">
        <v>102794</v>
      </c>
      <c r="B2479" s="215" t="s">
        <v>6235</v>
      </c>
    </row>
    <row r="2480" spans="1:2">
      <c r="A2480" s="217">
        <v>102795</v>
      </c>
      <c r="B2480" s="215" t="s">
        <v>6236</v>
      </c>
    </row>
    <row r="2481" spans="1:2">
      <c r="A2481" s="217">
        <v>102796</v>
      </c>
      <c r="B2481" s="215" t="s">
        <v>6471</v>
      </c>
    </row>
    <row r="2482" spans="1:2">
      <c r="A2482" s="217">
        <v>102797</v>
      </c>
      <c r="B2482" s="215" t="s">
        <v>6472</v>
      </c>
    </row>
    <row r="2483" spans="1:2">
      <c r="A2483" s="217">
        <v>102798</v>
      </c>
      <c r="B2483" s="215" t="s">
        <v>6694</v>
      </c>
    </row>
    <row r="2484" spans="1:2">
      <c r="A2484" s="217">
        <v>102799</v>
      </c>
      <c r="B2484" s="215" t="s">
        <v>7168</v>
      </c>
    </row>
    <row r="2485" spans="1:2">
      <c r="A2485" s="217">
        <v>102801</v>
      </c>
      <c r="B2485" s="215" t="s">
        <v>2954</v>
      </c>
    </row>
    <row r="2486" spans="1:2">
      <c r="A2486" s="217">
        <v>102802</v>
      </c>
      <c r="B2486" s="215" t="s">
        <v>3572</v>
      </c>
    </row>
    <row r="2487" spans="1:2">
      <c r="A2487" s="217">
        <v>102803</v>
      </c>
      <c r="B2487" s="215" t="s">
        <v>3573</v>
      </c>
    </row>
    <row r="2488" spans="1:2">
      <c r="A2488" s="217">
        <v>102804</v>
      </c>
      <c r="B2488" s="215" t="s">
        <v>3696</v>
      </c>
    </row>
    <row r="2489" spans="1:2">
      <c r="A2489" s="217">
        <v>102805</v>
      </c>
      <c r="B2489" s="215" t="s">
        <v>3844</v>
      </c>
    </row>
    <row r="2490" spans="1:2">
      <c r="A2490" s="217">
        <v>102806</v>
      </c>
      <c r="B2490" s="215" t="s">
        <v>3923</v>
      </c>
    </row>
    <row r="2491" spans="1:2">
      <c r="A2491" s="217">
        <v>102807</v>
      </c>
      <c r="B2491" s="215" t="s">
        <v>5898</v>
      </c>
    </row>
    <row r="2492" spans="1:2">
      <c r="A2492" s="217">
        <v>102808</v>
      </c>
      <c r="B2492" s="215" t="s">
        <v>6237</v>
      </c>
    </row>
    <row r="2493" spans="1:2">
      <c r="A2493" s="217">
        <v>102811</v>
      </c>
      <c r="B2493" s="215" t="s">
        <v>360</v>
      </c>
    </row>
    <row r="2494" spans="1:2">
      <c r="A2494" s="217">
        <v>102816</v>
      </c>
      <c r="B2494" s="215" t="s">
        <v>359</v>
      </c>
    </row>
    <row r="2495" spans="1:2">
      <c r="A2495" s="217">
        <v>102821</v>
      </c>
      <c r="B2495" s="215" t="s">
        <v>39</v>
      </c>
    </row>
    <row r="2496" spans="1:2">
      <c r="A2496" s="217">
        <v>102824</v>
      </c>
      <c r="B2496" s="215" t="s">
        <v>3511</v>
      </c>
    </row>
    <row r="2497" spans="1:2">
      <c r="A2497" s="217">
        <v>102825</v>
      </c>
      <c r="B2497" s="215" t="s">
        <v>3512</v>
      </c>
    </row>
    <row r="2498" spans="1:2">
      <c r="A2498" s="217">
        <v>102826</v>
      </c>
      <c r="B2498" s="215" t="s">
        <v>3924</v>
      </c>
    </row>
    <row r="2499" spans="1:2">
      <c r="A2499" s="217">
        <v>102827</v>
      </c>
      <c r="B2499" s="215" t="s">
        <v>4182</v>
      </c>
    </row>
    <row r="2500" spans="1:2">
      <c r="A2500" s="217">
        <v>102828</v>
      </c>
      <c r="B2500" s="215" t="s">
        <v>4594</v>
      </c>
    </row>
    <row r="2501" spans="1:2">
      <c r="A2501" s="217">
        <v>102829</v>
      </c>
      <c r="B2501" s="215" t="s">
        <v>5125</v>
      </c>
    </row>
    <row r="2502" spans="1:2">
      <c r="A2502" s="217">
        <v>102831</v>
      </c>
      <c r="B2502" s="215" t="s">
        <v>3628</v>
      </c>
    </row>
    <row r="2503" spans="1:2">
      <c r="A2503" s="217">
        <v>102852</v>
      </c>
      <c r="B2503" s="215" t="s">
        <v>40</v>
      </c>
    </row>
    <row r="2504" spans="1:2">
      <c r="A2504" s="217">
        <v>102862</v>
      </c>
      <c r="B2504" s="215" t="s">
        <v>394</v>
      </c>
    </row>
    <row r="2505" spans="1:2">
      <c r="A2505" s="217">
        <v>102871</v>
      </c>
      <c r="B2505" s="215" t="s">
        <v>43</v>
      </c>
    </row>
    <row r="2506" spans="1:2">
      <c r="A2506" s="217">
        <v>102875</v>
      </c>
      <c r="B2506" s="215" t="s">
        <v>116</v>
      </c>
    </row>
    <row r="2507" spans="1:2">
      <c r="A2507" s="217">
        <v>102877</v>
      </c>
      <c r="B2507" s="215" t="s">
        <v>118</v>
      </c>
    </row>
    <row r="2508" spans="1:2">
      <c r="A2508" s="217">
        <v>102878</v>
      </c>
      <c r="B2508" s="215" t="s">
        <v>270</v>
      </c>
    </row>
    <row r="2509" spans="1:2">
      <c r="A2509" s="217">
        <v>102879</v>
      </c>
      <c r="B2509" s="215" t="s">
        <v>6238</v>
      </c>
    </row>
    <row r="2510" spans="1:2">
      <c r="A2510" s="217">
        <v>102880</v>
      </c>
      <c r="B2510" s="215" t="s">
        <v>2221</v>
      </c>
    </row>
    <row r="2511" spans="1:2">
      <c r="A2511" s="217">
        <v>102881</v>
      </c>
      <c r="B2511" s="215" t="s">
        <v>227</v>
      </c>
    </row>
    <row r="2512" spans="1:2">
      <c r="A2512" s="217">
        <v>102882</v>
      </c>
      <c r="B2512" s="215" t="s">
        <v>5547</v>
      </c>
    </row>
    <row r="2513" spans="1:2">
      <c r="A2513" s="217">
        <v>102884</v>
      </c>
      <c r="B2513" s="215" t="s">
        <v>390</v>
      </c>
    </row>
    <row r="2514" spans="1:2">
      <c r="A2514" s="217">
        <v>102885</v>
      </c>
      <c r="B2514" s="215" t="s">
        <v>2381</v>
      </c>
    </row>
    <row r="2515" spans="1:2">
      <c r="A2515" s="217">
        <v>102886</v>
      </c>
      <c r="B2515" s="215" t="s">
        <v>2770</v>
      </c>
    </row>
    <row r="2516" spans="1:2">
      <c r="A2516" s="217">
        <v>102888</v>
      </c>
      <c r="B2516" s="215" t="s">
        <v>3211</v>
      </c>
    </row>
    <row r="2517" spans="1:2">
      <c r="A2517" s="217">
        <v>102890</v>
      </c>
      <c r="B2517" s="215" t="s">
        <v>4785</v>
      </c>
    </row>
    <row r="2518" spans="1:2">
      <c r="A2518" s="217" t="s">
        <v>2382</v>
      </c>
      <c r="B2518" s="215" t="s">
        <v>2222</v>
      </c>
    </row>
    <row r="2519" spans="1:2">
      <c r="A2519" s="217">
        <v>102901</v>
      </c>
      <c r="B2519" s="215" t="s">
        <v>233</v>
      </c>
    </row>
    <row r="2520" spans="1:2">
      <c r="A2520" s="217">
        <v>102902</v>
      </c>
      <c r="B2520" s="215" t="s">
        <v>232</v>
      </c>
    </row>
    <row r="2521" spans="1:2">
      <c r="A2521" s="217">
        <v>102905</v>
      </c>
      <c r="B2521" s="215" t="s">
        <v>231</v>
      </c>
    </row>
    <row r="2522" spans="1:2">
      <c r="A2522" s="217">
        <v>102906</v>
      </c>
      <c r="B2522" s="215" t="s">
        <v>389</v>
      </c>
    </row>
    <row r="2523" spans="1:2">
      <c r="A2523" s="217">
        <v>102911</v>
      </c>
      <c r="B2523" s="215" t="s">
        <v>230</v>
      </c>
    </row>
    <row r="2524" spans="1:2">
      <c r="A2524" s="217">
        <v>102912</v>
      </c>
      <c r="B2524" s="215" t="s">
        <v>234</v>
      </c>
    </row>
    <row r="2525" spans="1:2">
      <c r="A2525" s="217">
        <v>102913</v>
      </c>
      <c r="B2525" s="215" t="s">
        <v>2619</v>
      </c>
    </row>
    <row r="2526" spans="1:2">
      <c r="A2526" s="217">
        <v>102924</v>
      </c>
      <c r="B2526" s="215" t="s">
        <v>2694</v>
      </c>
    </row>
    <row r="2527" spans="1:2">
      <c r="A2527" s="217">
        <v>103001</v>
      </c>
      <c r="B2527" s="215" t="s">
        <v>361</v>
      </c>
    </row>
    <row r="2528" spans="1:2">
      <c r="A2528" s="217">
        <v>103003</v>
      </c>
      <c r="B2528" s="215" t="s">
        <v>2383</v>
      </c>
    </row>
    <row r="2529" spans="1:2">
      <c r="A2529" s="217">
        <v>103004</v>
      </c>
      <c r="B2529" s="215" t="s">
        <v>2384</v>
      </c>
    </row>
    <row r="2530" spans="1:2">
      <c r="A2530" s="217">
        <v>103005</v>
      </c>
      <c r="B2530" s="215" t="s">
        <v>2771</v>
      </c>
    </row>
    <row r="2531" spans="1:2">
      <c r="A2531" s="217">
        <v>103006</v>
      </c>
      <c r="B2531" s="215" t="s">
        <v>3106</v>
      </c>
    </row>
    <row r="2532" spans="1:2">
      <c r="A2532" s="217">
        <v>103007</v>
      </c>
      <c r="B2532" s="215" t="s">
        <v>4320</v>
      </c>
    </row>
    <row r="2533" spans="1:2">
      <c r="A2533" s="217">
        <v>103101</v>
      </c>
      <c r="B2533" s="215" t="s">
        <v>35</v>
      </c>
    </row>
    <row r="2534" spans="1:2">
      <c r="A2534" s="217">
        <v>103204</v>
      </c>
      <c r="B2534" s="215" t="s">
        <v>365</v>
      </c>
    </row>
    <row r="2535" spans="1:2">
      <c r="A2535" s="217">
        <v>103206</v>
      </c>
      <c r="B2535" s="215" t="s">
        <v>373</v>
      </c>
    </row>
    <row r="2536" spans="1:2">
      <c r="A2536" s="217">
        <v>103208</v>
      </c>
      <c r="B2536" s="215" t="s">
        <v>369</v>
      </c>
    </row>
    <row r="2537" spans="1:2">
      <c r="A2537" s="217">
        <v>103215</v>
      </c>
      <c r="B2537" s="215" t="s">
        <v>371</v>
      </c>
    </row>
    <row r="2538" spans="1:2">
      <c r="A2538" s="217">
        <v>103218</v>
      </c>
      <c r="B2538" s="215" t="s">
        <v>368</v>
      </c>
    </row>
    <row r="2539" spans="1:2">
      <c r="A2539" s="217">
        <v>103219</v>
      </c>
      <c r="B2539" s="215" t="s">
        <v>5899</v>
      </c>
    </row>
    <row r="2540" spans="1:2">
      <c r="A2540" s="217">
        <v>103220</v>
      </c>
      <c r="B2540" s="215" t="s">
        <v>364</v>
      </c>
    </row>
    <row r="2541" spans="1:2">
      <c r="A2541" s="217">
        <v>103222</v>
      </c>
      <c r="B2541" s="215" t="s">
        <v>370</v>
      </c>
    </row>
    <row r="2542" spans="1:2">
      <c r="A2542" s="217">
        <v>103223</v>
      </c>
      <c r="B2542" s="215" t="s">
        <v>367</v>
      </c>
    </row>
    <row r="2543" spans="1:2">
      <c r="A2543" s="217">
        <v>103224</v>
      </c>
      <c r="B2543" s="215" t="s">
        <v>363</v>
      </c>
    </row>
    <row r="2544" spans="1:2">
      <c r="A2544" s="217">
        <v>103225</v>
      </c>
      <c r="B2544" s="215" t="s">
        <v>3172</v>
      </c>
    </row>
    <row r="2545" spans="1:2">
      <c r="A2545" s="217">
        <v>103226</v>
      </c>
      <c r="B2545" s="215" t="s">
        <v>372</v>
      </c>
    </row>
    <row r="2546" spans="1:2">
      <c r="A2546" s="217">
        <v>103228</v>
      </c>
      <c r="B2546" s="215" t="s">
        <v>366</v>
      </c>
    </row>
    <row r="2547" spans="1:2">
      <c r="A2547" s="217">
        <v>103231</v>
      </c>
      <c r="B2547" s="215" t="s">
        <v>2223</v>
      </c>
    </row>
    <row r="2548" spans="1:2">
      <c r="A2548" s="217">
        <v>103234</v>
      </c>
      <c r="B2548" s="215" t="s">
        <v>2502</v>
      </c>
    </row>
    <row r="2549" spans="1:2">
      <c r="A2549" s="217">
        <v>103311</v>
      </c>
      <c r="B2549" s="215" t="s">
        <v>374</v>
      </c>
    </row>
    <row r="2550" spans="1:2">
      <c r="A2550" s="217">
        <v>103312</v>
      </c>
      <c r="B2550" s="215" t="s">
        <v>375</v>
      </c>
    </row>
    <row r="2551" spans="1:2">
      <c r="A2551" s="217">
        <v>103331</v>
      </c>
      <c r="B2551" s="215" t="s">
        <v>376</v>
      </c>
    </row>
    <row r="2552" spans="1:2">
      <c r="A2552" s="217">
        <v>103334</v>
      </c>
      <c r="B2552" s="215" t="s">
        <v>377</v>
      </c>
    </row>
    <row r="2553" spans="1:2">
      <c r="A2553" s="217">
        <v>103401</v>
      </c>
      <c r="B2553" s="215" t="s">
        <v>54</v>
      </c>
    </row>
    <row r="2554" spans="1:2">
      <c r="A2554" s="217">
        <v>103404</v>
      </c>
      <c r="B2554" s="215" t="s">
        <v>55</v>
      </c>
    </row>
    <row r="2555" spans="1:2">
      <c r="A2555" s="217">
        <v>103406</v>
      </c>
      <c r="B2555" s="215" t="s">
        <v>399</v>
      </c>
    </row>
    <row r="2556" spans="1:2">
      <c r="A2556" s="217">
        <v>103408</v>
      </c>
      <c r="B2556" s="215" t="s">
        <v>56</v>
      </c>
    </row>
    <row r="2557" spans="1:2">
      <c r="A2557" s="217">
        <v>103411</v>
      </c>
      <c r="B2557" s="215" t="s">
        <v>362</v>
      </c>
    </row>
    <row r="2558" spans="1:2">
      <c r="A2558" s="217">
        <v>103412</v>
      </c>
      <c r="B2558" s="215" t="s">
        <v>57</v>
      </c>
    </row>
    <row r="2559" spans="1:2">
      <c r="A2559" s="217">
        <v>103416</v>
      </c>
      <c r="B2559" s="215" t="s">
        <v>4448</v>
      </c>
    </row>
    <row r="2560" spans="1:2">
      <c r="A2560" s="217">
        <v>103417</v>
      </c>
      <c r="B2560" s="215" t="s">
        <v>200</v>
      </c>
    </row>
    <row r="2561" spans="1:2">
      <c r="A2561" s="217">
        <v>103426</v>
      </c>
      <c r="B2561" s="215" t="s">
        <v>244</v>
      </c>
    </row>
    <row r="2562" spans="1:2">
      <c r="A2562" s="217">
        <v>103428</v>
      </c>
      <c r="B2562" s="215" t="s">
        <v>7352</v>
      </c>
    </row>
    <row r="2563" spans="1:2">
      <c r="A2563" s="217">
        <v>103429</v>
      </c>
      <c r="B2563" s="215" t="s">
        <v>384</v>
      </c>
    </row>
    <row r="2564" spans="1:2">
      <c r="A2564" s="217">
        <v>103430</v>
      </c>
      <c r="B2564" s="215" t="s">
        <v>4153</v>
      </c>
    </row>
    <row r="2565" spans="1:2">
      <c r="A2565" s="217">
        <v>103432</v>
      </c>
      <c r="B2565" s="215" t="s">
        <v>383</v>
      </c>
    </row>
    <row r="2566" spans="1:2">
      <c r="A2566" s="217">
        <v>103433</v>
      </c>
      <c r="B2566" s="215" t="s">
        <v>382</v>
      </c>
    </row>
    <row r="2567" spans="1:2">
      <c r="A2567" s="217">
        <v>103434</v>
      </c>
      <c r="B2567" s="215" t="s">
        <v>381</v>
      </c>
    </row>
    <row r="2568" spans="1:2">
      <c r="A2568" s="217">
        <v>103435</v>
      </c>
      <c r="B2568" s="215" t="s">
        <v>3291</v>
      </c>
    </row>
    <row r="2569" spans="1:2">
      <c r="A2569" s="217">
        <v>103441</v>
      </c>
      <c r="B2569" s="215" t="s">
        <v>2600</v>
      </c>
    </row>
    <row r="2570" spans="1:2">
      <c r="A2570" s="217">
        <v>103444</v>
      </c>
      <c r="B2570" s="215" t="s">
        <v>2653</v>
      </c>
    </row>
    <row r="2571" spans="1:2">
      <c r="A2571" s="217">
        <v>103445</v>
      </c>
      <c r="B2571" s="215" t="s">
        <v>2709</v>
      </c>
    </row>
    <row r="2572" spans="1:2">
      <c r="A2572" s="217">
        <v>103446</v>
      </c>
      <c r="B2572" s="215" t="s">
        <v>2803</v>
      </c>
    </row>
    <row r="2573" spans="1:2">
      <c r="A2573" s="217">
        <v>103447</v>
      </c>
      <c r="B2573" s="215" t="s">
        <v>3023</v>
      </c>
    </row>
    <row r="2574" spans="1:2">
      <c r="A2574" s="217">
        <v>103448</v>
      </c>
      <c r="B2574" s="215" t="s">
        <v>2804</v>
      </c>
    </row>
    <row r="2575" spans="1:2">
      <c r="A2575" s="217">
        <v>103449</v>
      </c>
      <c r="B2575" s="215" t="s">
        <v>2912</v>
      </c>
    </row>
    <row r="2576" spans="1:2">
      <c r="A2576" s="217">
        <v>103450</v>
      </c>
      <c r="B2576" s="215" t="s">
        <v>2913</v>
      </c>
    </row>
    <row r="2577" spans="1:2">
      <c r="A2577" s="217">
        <v>103451</v>
      </c>
      <c r="B2577" s="215" t="s">
        <v>2914</v>
      </c>
    </row>
    <row r="2578" spans="1:2">
      <c r="A2578" s="217">
        <v>103452</v>
      </c>
      <c r="B2578" s="215" t="s">
        <v>2915</v>
      </c>
    </row>
    <row r="2579" spans="1:2">
      <c r="A2579" s="217">
        <v>103453</v>
      </c>
      <c r="B2579" s="215" t="s">
        <v>3513</v>
      </c>
    </row>
    <row r="2580" spans="1:2">
      <c r="A2580" s="217">
        <v>103454</v>
      </c>
      <c r="B2580" s="215" t="s">
        <v>5548</v>
      </c>
    </row>
    <row r="2581" spans="1:2">
      <c r="A2581" s="217">
        <v>103501</v>
      </c>
      <c r="B2581" s="215" t="s">
        <v>58</v>
      </c>
    </row>
    <row r="2582" spans="1:2">
      <c r="A2582" s="217">
        <v>103502</v>
      </c>
      <c r="B2582" s="215" t="s">
        <v>845</v>
      </c>
    </row>
    <row r="2583" spans="1:2">
      <c r="A2583" s="217">
        <v>103503</v>
      </c>
      <c r="B2583" s="215" t="s">
        <v>2654</v>
      </c>
    </row>
    <row r="2584" spans="1:2">
      <c r="A2584" s="217">
        <v>103601</v>
      </c>
      <c r="B2584" s="215" t="s">
        <v>46</v>
      </c>
    </row>
    <row r="2585" spans="1:2">
      <c r="A2585" s="217">
        <v>103602</v>
      </c>
      <c r="B2585" s="215" t="s">
        <v>239</v>
      </c>
    </row>
    <row r="2586" spans="1:2">
      <c r="A2586" s="217">
        <v>103603</v>
      </c>
      <c r="B2586" s="215" t="s">
        <v>7689</v>
      </c>
    </row>
    <row r="2587" spans="1:2">
      <c r="A2587" s="217">
        <v>103611</v>
      </c>
      <c r="B2587" s="215" t="s">
        <v>238</v>
      </c>
    </row>
    <row r="2588" spans="1:2">
      <c r="A2588" s="217">
        <v>103612</v>
      </c>
      <c r="B2588" s="215" t="s">
        <v>237</v>
      </c>
    </row>
    <row r="2589" spans="1:2">
      <c r="A2589" s="217">
        <v>103613</v>
      </c>
      <c r="B2589" s="215" t="s">
        <v>236</v>
      </c>
    </row>
    <row r="2590" spans="1:2">
      <c r="A2590" s="217">
        <v>103619</v>
      </c>
      <c r="B2590" s="215" t="s">
        <v>235</v>
      </c>
    </row>
    <row r="2591" spans="1:2">
      <c r="A2591" s="217">
        <v>103623</v>
      </c>
      <c r="B2591" s="215" t="s">
        <v>378</v>
      </c>
    </row>
    <row r="2592" spans="1:2">
      <c r="A2592" s="217">
        <v>103625</v>
      </c>
      <c r="B2592" s="215" t="s">
        <v>2549</v>
      </c>
    </row>
    <row r="2593" spans="1:2">
      <c r="A2593" s="217">
        <v>103626</v>
      </c>
      <c r="B2593" s="215" t="s">
        <v>3242</v>
      </c>
    </row>
    <row r="2594" spans="1:2">
      <c r="A2594" s="217">
        <v>103627</v>
      </c>
      <c r="B2594" s="215" t="s">
        <v>3529</v>
      </c>
    </row>
    <row r="2595" spans="1:2">
      <c r="A2595" s="217">
        <v>103628</v>
      </c>
      <c r="B2595" s="215" t="s">
        <v>4786</v>
      </c>
    </row>
    <row r="2596" spans="1:2">
      <c r="A2596" s="217">
        <v>103629</v>
      </c>
      <c r="B2596" s="215" t="s">
        <v>5549</v>
      </c>
    </row>
    <row r="2597" spans="1:2">
      <c r="A2597" s="217">
        <v>103631</v>
      </c>
      <c r="B2597" s="215" t="s">
        <v>47</v>
      </c>
    </row>
    <row r="2598" spans="1:2">
      <c r="A2598" s="217">
        <v>103633</v>
      </c>
      <c r="B2598" s="215" t="s">
        <v>48</v>
      </c>
    </row>
    <row r="2599" spans="1:2">
      <c r="A2599" s="217">
        <v>103635</v>
      </c>
      <c r="B2599" s="215" t="s">
        <v>42</v>
      </c>
    </row>
    <row r="2600" spans="1:2">
      <c r="A2600" s="217">
        <v>103638</v>
      </c>
      <c r="B2600" s="215" t="s">
        <v>41</v>
      </c>
    </row>
    <row r="2601" spans="1:2">
      <c r="A2601" s="217">
        <v>103639</v>
      </c>
      <c r="B2601" s="215" t="s">
        <v>2805</v>
      </c>
    </row>
    <row r="2602" spans="1:2">
      <c r="A2602" s="217">
        <v>103640</v>
      </c>
      <c r="B2602" s="215" t="s">
        <v>3016</v>
      </c>
    </row>
    <row r="2603" spans="1:2">
      <c r="A2603" s="217">
        <v>103642</v>
      </c>
      <c r="B2603" s="215" t="s">
        <v>49</v>
      </c>
    </row>
    <row r="2604" spans="1:2">
      <c r="A2604" s="217">
        <v>103651</v>
      </c>
      <c r="B2604" s="215" t="s">
        <v>50</v>
      </c>
    </row>
    <row r="2605" spans="1:2">
      <c r="A2605" s="217">
        <v>103656</v>
      </c>
      <c r="B2605" s="215" t="s">
        <v>51</v>
      </c>
    </row>
    <row r="2606" spans="1:2">
      <c r="A2606" s="217">
        <v>103657</v>
      </c>
      <c r="B2606" s="215" t="s">
        <v>241</v>
      </c>
    </row>
    <row r="2607" spans="1:2">
      <c r="A2607" s="217">
        <v>103661</v>
      </c>
      <c r="B2607" s="215" t="s">
        <v>52</v>
      </c>
    </row>
    <row r="2608" spans="1:2">
      <c r="A2608" s="217">
        <v>103665</v>
      </c>
      <c r="B2608" s="215" t="s">
        <v>4433</v>
      </c>
    </row>
    <row r="2609" spans="1:2">
      <c r="A2609" s="217">
        <v>103666</v>
      </c>
      <c r="B2609" s="215" t="s">
        <v>53</v>
      </c>
    </row>
    <row r="2610" spans="1:2">
      <c r="A2610" s="217">
        <v>103667</v>
      </c>
      <c r="B2610" s="215" t="s">
        <v>395</v>
      </c>
    </row>
    <row r="2611" spans="1:2">
      <c r="A2611" s="217">
        <v>103672</v>
      </c>
      <c r="B2611" s="215" t="s">
        <v>240</v>
      </c>
    </row>
    <row r="2612" spans="1:2">
      <c r="A2612" s="217">
        <v>103673</v>
      </c>
      <c r="B2612" s="215" t="s">
        <v>6473</v>
      </c>
    </row>
    <row r="2613" spans="1:2">
      <c r="A2613" s="217">
        <v>103674</v>
      </c>
      <c r="B2613" s="215" t="s">
        <v>6474</v>
      </c>
    </row>
    <row r="2614" spans="1:2">
      <c r="A2614" s="217">
        <v>103675</v>
      </c>
      <c r="B2614" s="215" t="s">
        <v>7169</v>
      </c>
    </row>
    <row r="2615" spans="1:2">
      <c r="A2615" s="217" t="s">
        <v>2385</v>
      </c>
      <c r="B2615" s="215" t="s">
        <v>2224</v>
      </c>
    </row>
    <row r="2616" spans="1:2">
      <c r="A2616" s="217">
        <v>103701</v>
      </c>
      <c r="B2616" s="215" t="s">
        <v>2332</v>
      </c>
    </row>
    <row r="2617" spans="1:2">
      <c r="A2617" s="217">
        <v>103702</v>
      </c>
      <c r="B2617" s="215" t="s">
        <v>2806</v>
      </c>
    </row>
    <row r="2618" spans="1:2">
      <c r="A2618" s="217">
        <v>103705</v>
      </c>
      <c r="B2618" s="215" t="s">
        <v>3124</v>
      </c>
    </row>
    <row r="2619" spans="1:2">
      <c r="A2619" s="217">
        <v>103706</v>
      </c>
      <c r="B2619" s="215" t="s">
        <v>3329</v>
      </c>
    </row>
    <row r="2620" spans="1:2">
      <c r="A2620" s="217">
        <v>103708</v>
      </c>
      <c r="B2620" s="215" t="s">
        <v>3411</v>
      </c>
    </row>
    <row r="2621" spans="1:2">
      <c r="A2621" s="217">
        <v>103709</v>
      </c>
      <c r="B2621" s="215" t="s">
        <v>3574</v>
      </c>
    </row>
    <row r="2622" spans="1:2">
      <c r="A2622" s="217">
        <v>103710</v>
      </c>
      <c r="B2622" s="215" t="s">
        <v>3575</v>
      </c>
    </row>
    <row r="2623" spans="1:2">
      <c r="A2623" s="217">
        <v>103712</v>
      </c>
      <c r="B2623" s="215" t="s">
        <v>3869</v>
      </c>
    </row>
    <row r="2624" spans="1:2">
      <c r="A2624" s="217">
        <v>103713</v>
      </c>
      <c r="B2624" s="215" t="s">
        <v>4063</v>
      </c>
    </row>
    <row r="2625" spans="1:2">
      <c r="A2625" s="217">
        <v>103714</v>
      </c>
      <c r="B2625" s="215" t="s">
        <v>4115</v>
      </c>
    </row>
    <row r="2626" spans="1:2">
      <c r="A2626" s="217">
        <v>103715</v>
      </c>
      <c r="B2626" s="215" t="s">
        <v>4116</v>
      </c>
    </row>
    <row r="2627" spans="1:2">
      <c r="A2627" s="217">
        <v>103716</v>
      </c>
      <c r="B2627" s="215" t="s">
        <v>7353</v>
      </c>
    </row>
    <row r="2628" spans="1:2">
      <c r="A2628" s="217">
        <v>103720</v>
      </c>
      <c r="B2628" s="215" t="s">
        <v>7354</v>
      </c>
    </row>
    <row r="2629" spans="1:2">
      <c r="A2629" s="217">
        <v>103722</v>
      </c>
      <c r="B2629" s="215" t="s">
        <v>4787</v>
      </c>
    </row>
    <row r="2630" spans="1:2">
      <c r="A2630" s="217">
        <v>103723</v>
      </c>
      <c r="B2630" s="215" t="s">
        <v>4788</v>
      </c>
    </row>
    <row r="2631" spans="1:2">
      <c r="A2631" s="217">
        <v>103725</v>
      </c>
      <c r="B2631" s="215" t="s">
        <v>4789</v>
      </c>
    </row>
    <row r="2632" spans="1:2">
      <c r="A2632" s="217">
        <v>103726</v>
      </c>
      <c r="B2632" s="215" t="s">
        <v>5351</v>
      </c>
    </row>
    <row r="2633" spans="1:2">
      <c r="A2633" s="217">
        <v>103728</v>
      </c>
      <c r="B2633" s="215" t="s">
        <v>5352</v>
      </c>
    </row>
    <row r="2634" spans="1:2">
      <c r="A2634" s="217">
        <v>103731</v>
      </c>
      <c r="B2634" s="215" t="s">
        <v>5550</v>
      </c>
    </row>
    <row r="2635" spans="1:2">
      <c r="A2635" s="217">
        <v>103732</v>
      </c>
      <c r="B2635" s="215" t="s">
        <v>7355</v>
      </c>
    </row>
    <row r="2636" spans="1:2">
      <c r="A2636" s="217">
        <v>103801</v>
      </c>
      <c r="B2636" s="215" t="s">
        <v>385</v>
      </c>
    </row>
    <row r="2637" spans="1:2">
      <c r="A2637" s="217">
        <v>103803</v>
      </c>
      <c r="B2637" s="215" t="s">
        <v>2807</v>
      </c>
    </row>
    <row r="2638" spans="1:2">
      <c r="A2638" s="217">
        <v>103804</v>
      </c>
      <c r="B2638" s="215" t="s">
        <v>2994</v>
      </c>
    </row>
    <row r="2639" spans="1:2">
      <c r="A2639" s="217">
        <v>103805</v>
      </c>
      <c r="B2639" s="215" t="s">
        <v>3419</v>
      </c>
    </row>
    <row r="2640" spans="1:2">
      <c r="A2640" s="217">
        <v>103806</v>
      </c>
      <c r="B2640" s="215" t="s">
        <v>3173</v>
      </c>
    </row>
    <row r="2641" spans="1:2">
      <c r="A2641" s="217">
        <v>103807</v>
      </c>
      <c r="B2641" s="215" t="s">
        <v>3212</v>
      </c>
    </row>
    <row r="2642" spans="1:2">
      <c r="A2642" s="217">
        <v>103808</v>
      </c>
      <c r="B2642" s="215" t="s">
        <v>3213</v>
      </c>
    </row>
    <row r="2643" spans="1:2">
      <c r="A2643" s="217">
        <v>103809</v>
      </c>
      <c r="B2643" s="215" t="s">
        <v>3412</v>
      </c>
    </row>
    <row r="2644" spans="1:2">
      <c r="A2644" s="217">
        <v>103812</v>
      </c>
      <c r="B2644" s="215" t="s">
        <v>4595</v>
      </c>
    </row>
    <row r="2645" spans="1:2">
      <c r="A2645" s="217">
        <v>103813</v>
      </c>
      <c r="B2645" s="215" t="s">
        <v>5900</v>
      </c>
    </row>
    <row r="2646" spans="1:2">
      <c r="A2646" s="217">
        <v>103814</v>
      </c>
      <c r="B2646" s="215" t="s">
        <v>5901</v>
      </c>
    </row>
    <row r="2647" spans="1:2">
      <c r="A2647" s="217">
        <v>103815</v>
      </c>
      <c r="B2647" s="215" t="s">
        <v>6239</v>
      </c>
    </row>
    <row r="2648" spans="1:2">
      <c r="A2648" s="217">
        <v>103816</v>
      </c>
      <c r="B2648" s="215" t="s">
        <v>6475</v>
      </c>
    </row>
    <row r="2649" spans="1:2">
      <c r="A2649" s="217">
        <v>103817</v>
      </c>
      <c r="B2649" s="215" t="s">
        <v>6695</v>
      </c>
    </row>
    <row r="2650" spans="1:2">
      <c r="A2650" s="217">
        <v>103818</v>
      </c>
      <c r="B2650" s="215" t="s">
        <v>7170</v>
      </c>
    </row>
    <row r="2651" spans="1:2">
      <c r="A2651" s="217">
        <v>104003</v>
      </c>
      <c r="B2651" s="215" t="s">
        <v>4449</v>
      </c>
    </row>
    <row r="2652" spans="1:2">
      <c r="A2652" s="217">
        <v>104004</v>
      </c>
      <c r="B2652" s="215" t="s">
        <v>403</v>
      </c>
    </row>
    <row r="2653" spans="1:2">
      <c r="A2653" s="217">
        <v>104006</v>
      </c>
      <c r="B2653" s="215" t="s">
        <v>2503</v>
      </c>
    </row>
    <row r="2654" spans="1:2">
      <c r="A2654" s="217">
        <v>104009</v>
      </c>
      <c r="B2654" s="215" t="s">
        <v>2808</v>
      </c>
    </row>
    <row r="2655" spans="1:2">
      <c r="A2655" s="217">
        <v>104010</v>
      </c>
      <c r="B2655" s="215" t="s">
        <v>5228</v>
      </c>
    </row>
    <row r="2656" spans="1:2">
      <c r="A2656" s="217">
        <v>104101</v>
      </c>
      <c r="B2656" s="215" t="s">
        <v>404</v>
      </c>
    </row>
    <row r="2657" spans="1:2">
      <c r="A2657" s="217">
        <v>104102</v>
      </c>
      <c r="B2657" s="215" t="s">
        <v>2333</v>
      </c>
    </row>
    <row r="2658" spans="1:2">
      <c r="A2658" s="217">
        <v>104103</v>
      </c>
      <c r="B2658" s="215" t="s">
        <v>2601</v>
      </c>
    </row>
    <row r="2659" spans="1:2">
      <c r="A2659" s="217">
        <v>104104</v>
      </c>
      <c r="B2659" s="215" t="s">
        <v>2602</v>
      </c>
    </row>
    <row r="2660" spans="1:2">
      <c r="A2660" s="217">
        <v>104109</v>
      </c>
      <c r="B2660" s="215" t="s">
        <v>3214</v>
      </c>
    </row>
    <row r="2661" spans="1:2">
      <c r="A2661" s="217">
        <v>104111</v>
      </c>
      <c r="B2661" s="215" t="s">
        <v>3449</v>
      </c>
    </row>
    <row r="2662" spans="1:2">
      <c r="A2662" s="217">
        <v>104113</v>
      </c>
      <c r="B2662" s="215" t="s">
        <v>4790</v>
      </c>
    </row>
    <row r="2663" spans="1:2">
      <c r="A2663" s="217">
        <v>104116</v>
      </c>
      <c r="B2663" s="215" t="s">
        <v>3982</v>
      </c>
    </row>
    <row r="2664" spans="1:2">
      <c r="A2664" s="217">
        <v>104117</v>
      </c>
      <c r="B2664" s="215" t="s">
        <v>4418</v>
      </c>
    </row>
    <row r="2665" spans="1:2">
      <c r="A2665" s="217">
        <v>104118</v>
      </c>
      <c r="B2665" s="215" t="s">
        <v>4791</v>
      </c>
    </row>
    <row r="2666" spans="1:2">
      <c r="A2666" s="217">
        <v>104119</v>
      </c>
      <c r="B2666" s="215" t="s">
        <v>5353</v>
      </c>
    </row>
    <row r="2667" spans="1:2">
      <c r="A2667" s="217">
        <v>104120</v>
      </c>
      <c r="B2667" s="215" t="s">
        <v>5551</v>
      </c>
    </row>
    <row r="2668" spans="1:2">
      <c r="A2668" s="217">
        <v>104121</v>
      </c>
      <c r="B2668" s="215" t="s">
        <v>6240</v>
      </c>
    </row>
    <row r="2669" spans="1:2">
      <c r="A2669" s="217">
        <v>104201</v>
      </c>
      <c r="B2669" s="215" t="s">
        <v>405</v>
      </c>
    </row>
    <row r="2670" spans="1:2">
      <c r="A2670" s="217">
        <v>104202</v>
      </c>
      <c r="B2670" s="215" t="s">
        <v>2334</v>
      </c>
    </row>
    <row r="2671" spans="1:2">
      <c r="A2671" s="217">
        <v>104203</v>
      </c>
      <c r="B2671" s="215" t="s">
        <v>3413</v>
      </c>
    </row>
    <row r="2672" spans="1:2">
      <c r="A2672" s="217">
        <v>104206</v>
      </c>
      <c r="B2672" s="215" t="s">
        <v>3576</v>
      </c>
    </row>
    <row r="2673" spans="1:2">
      <c r="A2673" s="217">
        <v>104208</v>
      </c>
      <c r="B2673" s="215" t="s">
        <v>3925</v>
      </c>
    </row>
    <row r="2674" spans="1:2">
      <c r="A2674" s="217">
        <v>104209</v>
      </c>
      <c r="B2674" s="215" t="s">
        <v>4017</v>
      </c>
    </row>
    <row r="2675" spans="1:2">
      <c r="A2675" s="217">
        <v>104210</v>
      </c>
      <c r="B2675" s="215" t="s">
        <v>4644</v>
      </c>
    </row>
    <row r="2676" spans="1:2">
      <c r="A2676" s="217">
        <v>104211</v>
      </c>
      <c r="B2676" s="215" t="s">
        <v>4792</v>
      </c>
    </row>
    <row r="2677" spans="1:2">
      <c r="A2677" s="217">
        <v>104212</v>
      </c>
      <c r="B2677" s="215" t="s">
        <v>5902</v>
      </c>
    </row>
    <row r="2678" spans="1:2">
      <c r="A2678" s="217">
        <v>104213</v>
      </c>
      <c r="B2678" s="215" t="s">
        <v>6241</v>
      </c>
    </row>
    <row r="2679" spans="1:2">
      <c r="A2679" s="217">
        <v>104214</v>
      </c>
      <c r="B2679" s="215" t="s">
        <v>6242</v>
      </c>
    </row>
    <row r="2680" spans="1:2">
      <c r="A2680" s="217">
        <v>104215</v>
      </c>
      <c r="B2680" s="215" t="s">
        <v>6243</v>
      </c>
    </row>
    <row r="2681" spans="1:2">
      <c r="A2681" s="217">
        <v>104216</v>
      </c>
      <c r="B2681" s="215" t="s">
        <v>6244</v>
      </c>
    </row>
    <row r="2682" spans="1:2">
      <c r="A2682" s="217">
        <v>104217</v>
      </c>
      <c r="B2682" s="215" t="s">
        <v>7690</v>
      </c>
    </row>
    <row r="2683" spans="1:2">
      <c r="A2683" s="217">
        <v>104301</v>
      </c>
      <c r="B2683" s="215" t="s">
        <v>3174</v>
      </c>
    </row>
    <row r="2684" spans="1:2">
      <c r="A2684" s="217">
        <v>104302</v>
      </c>
      <c r="B2684" s="215" t="s">
        <v>3215</v>
      </c>
    </row>
    <row r="2685" spans="1:2">
      <c r="A2685" s="217">
        <v>104303</v>
      </c>
      <c r="B2685" s="215" t="s">
        <v>6245</v>
      </c>
    </row>
    <row r="2686" spans="1:2">
      <c r="A2686" s="217">
        <v>104304</v>
      </c>
      <c r="B2686" s="215" t="s">
        <v>3292</v>
      </c>
    </row>
    <row r="2687" spans="1:2">
      <c r="A2687" s="217">
        <v>104305</v>
      </c>
      <c r="B2687" s="215" t="s">
        <v>3293</v>
      </c>
    </row>
    <row r="2688" spans="1:2">
      <c r="A2688" s="217">
        <v>104306</v>
      </c>
      <c r="B2688" s="215" t="s">
        <v>3577</v>
      </c>
    </row>
    <row r="2689" spans="1:2">
      <c r="A2689" s="217">
        <v>104307</v>
      </c>
      <c r="B2689" s="215" t="s">
        <v>3697</v>
      </c>
    </row>
    <row r="2690" spans="1:2">
      <c r="A2690" s="217">
        <v>104308</v>
      </c>
      <c r="B2690" s="215" t="s">
        <v>4596</v>
      </c>
    </row>
    <row r="2691" spans="1:2">
      <c r="A2691" s="217">
        <v>104309</v>
      </c>
      <c r="B2691" s="215" t="s">
        <v>4793</v>
      </c>
    </row>
    <row r="2692" spans="1:2">
      <c r="A2692" s="217">
        <v>104310</v>
      </c>
      <c r="B2692" s="215" t="s">
        <v>4794</v>
      </c>
    </row>
    <row r="2693" spans="1:2">
      <c r="A2693" s="217">
        <v>104311</v>
      </c>
      <c r="B2693" s="215" t="s">
        <v>5552</v>
      </c>
    </row>
    <row r="2694" spans="1:2">
      <c r="A2694" s="217">
        <v>104312</v>
      </c>
      <c r="B2694" s="215" t="s">
        <v>6246</v>
      </c>
    </row>
    <row r="2695" spans="1:2">
      <c r="A2695" s="217">
        <v>104313</v>
      </c>
      <c r="B2695" s="215" t="s">
        <v>6247</v>
      </c>
    </row>
    <row r="2696" spans="1:2">
      <c r="A2696" s="217">
        <v>104314</v>
      </c>
      <c r="B2696" s="215" t="s">
        <v>6248</v>
      </c>
    </row>
    <row r="2697" spans="1:2">
      <c r="A2697" s="217">
        <v>104315</v>
      </c>
      <c r="B2697" s="215" t="s">
        <v>6249</v>
      </c>
    </row>
    <row r="2698" spans="1:2">
      <c r="A2698" s="217">
        <v>104316</v>
      </c>
      <c r="B2698" s="215" t="s">
        <v>6250</v>
      </c>
    </row>
    <row r="2699" spans="1:2">
      <c r="A2699" s="217">
        <v>104317</v>
      </c>
      <c r="B2699" s="215" t="s">
        <v>6251</v>
      </c>
    </row>
    <row r="2700" spans="1:2">
      <c r="A2700" s="217" t="s">
        <v>6476</v>
      </c>
      <c r="B2700" s="215" t="s">
        <v>6477</v>
      </c>
    </row>
    <row r="2701" spans="1:2">
      <c r="A2701" s="217" t="s">
        <v>6478</v>
      </c>
      <c r="B2701" s="215" t="s">
        <v>7171</v>
      </c>
    </row>
    <row r="2702" spans="1:2">
      <c r="A2702" s="217" t="s">
        <v>6479</v>
      </c>
      <c r="B2702" s="215" t="s">
        <v>2243</v>
      </c>
    </row>
    <row r="2703" spans="1:2">
      <c r="A2703" s="217" t="s">
        <v>6480</v>
      </c>
      <c r="B2703" s="215" t="s">
        <v>7172</v>
      </c>
    </row>
    <row r="2704" spans="1:2">
      <c r="A2704" s="217" t="s">
        <v>6481</v>
      </c>
      <c r="B2704" s="215" t="s">
        <v>2245</v>
      </c>
    </row>
    <row r="2705" spans="1:2">
      <c r="A2705" s="217" t="s">
        <v>6482</v>
      </c>
      <c r="B2705" s="215" t="s">
        <v>3874</v>
      </c>
    </row>
    <row r="2706" spans="1:2">
      <c r="A2706" s="217" t="s">
        <v>6483</v>
      </c>
      <c r="B2706" s="215" t="s">
        <v>2644</v>
      </c>
    </row>
    <row r="2707" spans="1:2">
      <c r="A2707" s="217" t="s">
        <v>6484</v>
      </c>
      <c r="B2707" s="215" t="s">
        <v>2239</v>
      </c>
    </row>
    <row r="2708" spans="1:2">
      <c r="A2708" s="217" t="s">
        <v>6485</v>
      </c>
      <c r="B2708" s="215" t="s">
        <v>2240</v>
      </c>
    </row>
    <row r="2709" spans="1:2">
      <c r="A2709" s="217" t="s">
        <v>6486</v>
      </c>
      <c r="B2709" s="215" t="s">
        <v>2241</v>
      </c>
    </row>
    <row r="2710" spans="1:2">
      <c r="A2710" s="217" t="s">
        <v>6487</v>
      </c>
      <c r="B2710" s="215" t="s">
        <v>2247</v>
      </c>
    </row>
    <row r="2711" spans="1:2">
      <c r="A2711" s="217" t="s">
        <v>6488</v>
      </c>
      <c r="B2711" s="215" t="s">
        <v>6489</v>
      </c>
    </row>
    <row r="2712" spans="1:2">
      <c r="A2712" s="217" t="s">
        <v>6490</v>
      </c>
      <c r="B2712" s="215" t="s">
        <v>6491</v>
      </c>
    </row>
    <row r="2713" spans="1:2">
      <c r="A2713" s="217" t="s">
        <v>6492</v>
      </c>
      <c r="B2713" s="215" t="s">
        <v>6493</v>
      </c>
    </row>
    <row r="2714" spans="1:2">
      <c r="A2714" s="217" t="s">
        <v>6494</v>
      </c>
      <c r="B2714" s="215" t="s">
        <v>6495</v>
      </c>
    </row>
    <row r="2715" spans="1:2">
      <c r="A2715" s="217" t="s">
        <v>6496</v>
      </c>
      <c r="B2715" s="215" t="s">
        <v>6497</v>
      </c>
    </row>
    <row r="2716" spans="1:2">
      <c r="A2716" s="217" t="s">
        <v>6498</v>
      </c>
      <c r="B2716" s="215" t="s">
        <v>6499</v>
      </c>
    </row>
    <row r="2717" spans="1:2">
      <c r="A2717" s="217" t="s">
        <v>6500</v>
      </c>
      <c r="B2717" s="215" t="s">
        <v>6501</v>
      </c>
    </row>
    <row r="2718" spans="1:2">
      <c r="A2718" s="217" t="s">
        <v>6502</v>
      </c>
      <c r="B2718" s="215" t="s">
        <v>6503</v>
      </c>
    </row>
    <row r="2719" spans="1:2">
      <c r="A2719" s="217" t="s">
        <v>6504</v>
      </c>
      <c r="B2719" s="215" t="s">
        <v>6505</v>
      </c>
    </row>
    <row r="2720" spans="1:2">
      <c r="A2720" s="217" t="s">
        <v>6506</v>
      </c>
      <c r="B2720" s="215" t="s">
        <v>6507</v>
      </c>
    </row>
    <row r="2721" spans="1:2">
      <c r="A2721" s="217" t="s">
        <v>6508</v>
      </c>
      <c r="B2721" s="215" t="s">
        <v>6509</v>
      </c>
    </row>
    <row r="2722" spans="1:2">
      <c r="A2722" s="217" t="s">
        <v>6510</v>
      </c>
      <c r="B2722" s="215" t="s">
        <v>6511</v>
      </c>
    </row>
    <row r="2723" spans="1:2">
      <c r="A2723" s="217" t="s">
        <v>6512</v>
      </c>
      <c r="B2723" s="215" t="s">
        <v>6513</v>
      </c>
    </row>
    <row r="2724" spans="1:2">
      <c r="A2724" s="217">
        <v>121001</v>
      </c>
      <c r="B2724" s="215" t="s">
        <v>453</v>
      </c>
    </row>
    <row r="2725" spans="1:2">
      <c r="A2725" s="217">
        <v>121101</v>
      </c>
      <c r="B2725" s="215" t="s">
        <v>409</v>
      </c>
    </row>
    <row r="2726" spans="1:2">
      <c r="A2726" s="217">
        <v>121102</v>
      </c>
      <c r="B2726" s="215" t="s">
        <v>408</v>
      </c>
    </row>
    <row r="2727" spans="1:2">
      <c r="A2727" s="217">
        <v>121106</v>
      </c>
      <c r="B2727" s="215" t="s">
        <v>407</v>
      </c>
    </row>
    <row r="2728" spans="1:2">
      <c r="A2728" s="217">
        <v>121108</v>
      </c>
      <c r="B2728" s="215" t="s">
        <v>406</v>
      </c>
    </row>
    <row r="2729" spans="1:2">
      <c r="A2729" s="217">
        <v>121109</v>
      </c>
      <c r="B2729" s="215" t="s">
        <v>412</v>
      </c>
    </row>
    <row r="2730" spans="1:2">
      <c r="A2730" s="217">
        <v>121110</v>
      </c>
      <c r="B2730" s="215" t="s">
        <v>411</v>
      </c>
    </row>
    <row r="2731" spans="1:2">
      <c r="A2731" s="217">
        <v>121111</v>
      </c>
      <c r="B2731" s="215" t="s">
        <v>410</v>
      </c>
    </row>
    <row r="2732" spans="1:2">
      <c r="A2732" s="217">
        <v>121112</v>
      </c>
      <c r="B2732" s="215" t="s">
        <v>2386</v>
      </c>
    </row>
    <row r="2733" spans="1:2">
      <c r="A2733" s="217">
        <v>121113</v>
      </c>
      <c r="B2733" s="215" t="s">
        <v>2809</v>
      </c>
    </row>
    <row r="2734" spans="1:2">
      <c r="A2734" s="217">
        <v>121201</v>
      </c>
      <c r="B2734" s="215" t="s">
        <v>4528</v>
      </c>
    </row>
    <row r="2735" spans="1:2">
      <c r="A2735" s="217">
        <v>121203</v>
      </c>
      <c r="B2735" s="215" t="s">
        <v>446</v>
      </c>
    </row>
    <row r="2736" spans="1:2">
      <c r="A2736" s="217">
        <v>121204</v>
      </c>
      <c r="B2736" s="215" t="s">
        <v>415</v>
      </c>
    </row>
    <row r="2737" spans="1:2">
      <c r="A2737" s="217">
        <v>121205</v>
      </c>
      <c r="B2737" s="215" t="s">
        <v>5229</v>
      </c>
    </row>
    <row r="2738" spans="1:2">
      <c r="A2738" s="217">
        <v>121206</v>
      </c>
      <c r="B2738" s="215" t="s">
        <v>443</v>
      </c>
    </row>
    <row r="2739" spans="1:2">
      <c r="A2739" s="217">
        <v>121207</v>
      </c>
      <c r="B2739" s="215" t="s">
        <v>416</v>
      </c>
    </row>
    <row r="2740" spans="1:2">
      <c r="A2740" s="217">
        <v>121208</v>
      </c>
      <c r="B2740" s="215" t="s">
        <v>417</v>
      </c>
    </row>
    <row r="2741" spans="1:2">
      <c r="A2741" s="217">
        <v>121213</v>
      </c>
      <c r="B2741" s="215" t="s">
        <v>430</v>
      </c>
    </row>
    <row r="2742" spans="1:2">
      <c r="A2742" s="217">
        <v>121215</v>
      </c>
      <c r="B2742" s="215" t="s">
        <v>431</v>
      </c>
    </row>
    <row r="2743" spans="1:2">
      <c r="A2743" s="217">
        <v>121221</v>
      </c>
      <c r="B2743" s="215" t="s">
        <v>2772</v>
      </c>
    </row>
    <row r="2744" spans="1:2">
      <c r="A2744" s="217">
        <v>121223</v>
      </c>
      <c r="B2744" s="215" t="s">
        <v>433</v>
      </c>
    </row>
    <row r="2745" spans="1:2">
      <c r="A2745" s="217">
        <v>121228</v>
      </c>
      <c r="B2745" s="215" t="s">
        <v>438</v>
      </c>
    </row>
    <row r="2746" spans="1:2">
      <c r="A2746" s="217">
        <v>121229</v>
      </c>
      <c r="B2746" s="215" t="s">
        <v>424</v>
      </c>
    </row>
    <row r="2747" spans="1:2">
      <c r="A2747" s="217">
        <v>121231</v>
      </c>
      <c r="B2747" s="215" t="s">
        <v>425</v>
      </c>
    </row>
    <row r="2748" spans="1:2">
      <c r="A2748" s="217">
        <v>121233</v>
      </c>
      <c r="B2748" s="215" t="s">
        <v>439</v>
      </c>
    </row>
    <row r="2749" spans="1:2">
      <c r="A2749" s="217">
        <v>121235</v>
      </c>
      <c r="B2749" s="215" t="s">
        <v>422</v>
      </c>
    </row>
    <row r="2750" spans="1:2">
      <c r="A2750" s="217">
        <v>121236</v>
      </c>
      <c r="B2750" s="215" t="s">
        <v>423</v>
      </c>
    </row>
    <row r="2751" spans="1:2">
      <c r="A2751" s="217">
        <v>121241</v>
      </c>
      <c r="B2751" s="215" t="s">
        <v>427</v>
      </c>
    </row>
    <row r="2752" spans="1:2">
      <c r="A2752" s="217">
        <v>121245</v>
      </c>
      <c r="B2752" s="215" t="s">
        <v>421</v>
      </c>
    </row>
    <row r="2753" spans="1:2">
      <c r="A2753" s="217">
        <v>121253</v>
      </c>
      <c r="B2753" s="215" t="s">
        <v>420</v>
      </c>
    </row>
    <row r="2754" spans="1:2">
      <c r="A2754" s="217">
        <v>121254</v>
      </c>
      <c r="B2754" s="215" t="s">
        <v>419</v>
      </c>
    </row>
    <row r="2755" spans="1:2">
      <c r="A2755" s="217">
        <v>121255</v>
      </c>
      <c r="B2755" s="215" t="s">
        <v>2995</v>
      </c>
    </row>
    <row r="2756" spans="1:2">
      <c r="A2756" s="217">
        <v>121256</v>
      </c>
      <c r="B2756" s="215" t="s">
        <v>413</v>
      </c>
    </row>
    <row r="2757" spans="1:2">
      <c r="A2757" s="217">
        <v>121257</v>
      </c>
      <c r="B2757" s="215" t="s">
        <v>435</v>
      </c>
    </row>
    <row r="2758" spans="1:2">
      <c r="A2758" s="217">
        <v>121258</v>
      </c>
      <c r="B2758" s="215" t="s">
        <v>436</v>
      </c>
    </row>
    <row r="2759" spans="1:2">
      <c r="A2759" s="217">
        <v>121259</v>
      </c>
      <c r="B2759" s="215" t="s">
        <v>5553</v>
      </c>
    </row>
    <row r="2760" spans="1:2">
      <c r="A2760" s="217">
        <v>121263</v>
      </c>
      <c r="B2760" s="215" t="s">
        <v>428</v>
      </c>
    </row>
    <row r="2761" spans="1:2">
      <c r="A2761" s="217">
        <v>121265</v>
      </c>
      <c r="B2761" s="215" t="s">
        <v>414</v>
      </c>
    </row>
    <row r="2762" spans="1:2">
      <c r="A2762" s="217">
        <v>121266</v>
      </c>
      <c r="B2762" s="215" t="s">
        <v>429</v>
      </c>
    </row>
    <row r="2763" spans="1:2">
      <c r="A2763" s="217">
        <v>121271</v>
      </c>
      <c r="B2763" s="215" t="s">
        <v>432</v>
      </c>
    </row>
    <row r="2764" spans="1:2">
      <c r="A2764" s="217">
        <v>121272</v>
      </c>
      <c r="B2764" s="215" t="s">
        <v>434</v>
      </c>
    </row>
    <row r="2765" spans="1:2">
      <c r="A2765" s="217">
        <v>121273</v>
      </c>
      <c r="B2765" s="215" t="s">
        <v>418</v>
      </c>
    </row>
    <row r="2766" spans="1:2">
      <c r="A2766" s="217">
        <v>121279</v>
      </c>
      <c r="B2766" s="215" t="s">
        <v>2225</v>
      </c>
    </row>
    <row r="2767" spans="1:2">
      <c r="A2767" s="217">
        <v>121280</v>
      </c>
      <c r="B2767" s="215" t="s">
        <v>2387</v>
      </c>
    </row>
    <row r="2768" spans="1:2">
      <c r="A2768" s="217">
        <v>121281</v>
      </c>
      <c r="B2768" s="215" t="s">
        <v>2335</v>
      </c>
    </row>
    <row r="2769" spans="1:2">
      <c r="A2769" s="217">
        <v>121284</v>
      </c>
      <c r="B2769" s="215" t="s">
        <v>2550</v>
      </c>
    </row>
    <row r="2770" spans="1:2">
      <c r="A2770" s="217">
        <v>121288</v>
      </c>
      <c r="B2770" s="215" t="s">
        <v>2710</v>
      </c>
    </row>
    <row r="2771" spans="1:2">
      <c r="A2771" s="217">
        <v>121289</v>
      </c>
      <c r="B2771" s="215" t="s">
        <v>3024</v>
      </c>
    </row>
    <row r="2772" spans="1:2">
      <c r="A2772" s="217">
        <v>121290</v>
      </c>
      <c r="B2772" s="215" t="s">
        <v>2810</v>
      </c>
    </row>
    <row r="2773" spans="1:2">
      <c r="A2773" s="217">
        <v>121291</v>
      </c>
      <c r="B2773" s="215" t="s">
        <v>2936</v>
      </c>
    </row>
    <row r="2774" spans="1:2">
      <c r="A2774" s="217">
        <v>121293</v>
      </c>
      <c r="B2774" s="215" t="s">
        <v>3330</v>
      </c>
    </row>
    <row r="2775" spans="1:2">
      <c r="A2775" s="217">
        <v>121294</v>
      </c>
      <c r="B2775" s="215" t="s">
        <v>3514</v>
      </c>
    </row>
    <row r="2776" spans="1:2">
      <c r="A2776" s="217">
        <v>121295</v>
      </c>
      <c r="B2776" s="215" t="s">
        <v>3530</v>
      </c>
    </row>
    <row r="2777" spans="1:2">
      <c r="A2777" s="217">
        <v>121296</v>
      </c>
      <c r="B2777" s="215" t="s">
        <v>3531</v>
      </c>
    </row>
    <row r="2778" spans="1:2">
      <c r="A2778" s="217">
        <v>121297</v>
      </c>
      <c r="B2778" s="215" t="s">
        <v>3926</v>
      </c>
    </row>
    <row r="2779" spans="1:2">
      <c r="A2779" s="217">
        <v>121298</v>
      </c>
      <c r="B2779" s="215" t="s">
        <v>3983</v>
      </c>
    </row>
    <row r="2780" spans="1:2">
      <c r="A2780" s="217">
        <v>121299</v>
      </c>
      <c r="B2780" s="215" t="s">
        <v>4064</v>
      </c>
    </row>
    <row r="2781" spans="1:2">
      <c r="A2781" s="217">
        <v>121300</v>
      </c>
      <c r="B2781" s="215" t="s">
        <v>4117</v>
      </c>
    </row>
    <row r="2782" spans="1:2">
      <c r="A2782" s="217">
        <v>121301</v>
      </c>
      <c r="B2782" s="215" t="s">
        <v>442</v>
      </c>
    </row>
    <row r="2783" spans="1:2">
      <c r="A2783" s="217">
        <v>121302</v>
      </c>
      <c r="B2783" s="215" t="s">
        <v>444</v>
      </c>
    </row>
    <row r="2784" spans="1:2">
      <c r="A2784" s="217">
        <v>121303</v>
      </c>
      <c r="B2784" s="215" t="s">
        <v>449</v>
      </c>
    </row>
    <row r="2785" spans="1:2">
      <c r="A2785" s="217">
        <v>121305</v>
      </c>
      <c r="B2785" s="215" t="s">
        <v>441</v>
      </c>
    </row>
    <row r="2786" spans="1:2">
      <c r="A2786" s="217">
        <v>121306</v>
      </c>
      <c r="B2786" s="215" t="s">
        <v>440</v>
      </c>
    </row>
    <row r="2787" spans="1:2">
      <c r="A2787" s="217">
        <v>121308</v>
      </c>
      <c r="B2787" s="215" t="s">
        <v>445</v>
      </c>
    </row>
    <row r="2788" spans="1:2">
      <c r="A2788" s="217">
        <v>121309</v>
      </c>
      <c r="B2788" s="215" t="s">
        <v>4183</v>
      </c>
    </row>
    <row r="2789" spans="1:2">
      <c r="A2789" s="217">
        <v>121310</v>
      </c>
      <c r="B2789" s="215" t="s">
        <v>4184</v>
      </c>
    </row>
    <row r="2790" spans="1:2">
      <c r="A2790" s="217">
        <v>121311</v>
      </c>
      <c r="B2790" s="215" t="s">
        <v>4346</v>
      </c>
    </row>
    <row r="2791" spans="1:2">
      <c r="A2791" s="217">
        <v>121312</v>
      </c>
      <c r="B2791" s="215" t="s">
        <v>4501</v>
      </c>
    </row>
    <row r="2792" spans="1:2">
      <c r="A2792" s="217">
        <v>121313</v>
      </c>
      <c r="B2792" s="215" t="s">
        <v>4597</v>
      </c>
    </row>
    <row r="2793" spans="1:2">
      <c r="A2793" s="217">
        <v>121314</v>
      </c>
      <c r="B2793" s="215" t="s">
        <v>4795</v>
      </c>
    </row>
    <row r="2794" spans="1:2">
      <c r="A2794" s="217">
        <v>121315</v>
      </c>
      <c r="B2794" s="215" t="s">
        <v>5126</v>
      </c>
    </row>
    <row r="2795" spans="1:2">
      <c r="A2795" s="217">
        <v>121316</v>
      </c>
      <c r="B2795" s="215" t="s">
        <v>5230</v>
      </c>
    </row>
    <row r="2796" spans="1:2">
      <c r="A2796" s="217">
        <v>121317</v>
      </c>
      <c r="B2796" s="215" t="s">
        <v>5354</v>
      </c>
    </row>
    <row r="2797" spans="1:2">
      <c r="A2797" s="217">
        <v>121318</v>
      </c>
      <c r="B2797" s="215" t="s">
        <v>5554</v>
      </c>
    </row>
    <row r="2798" spans="1:2">
      <c r="A2798" s="217">
        <v>121319</v>
      </c>
      <c r="B2798" s="215" t="s">
        <v>437</v>
      </c>
    </row>
    <row r="2799" spans="1:2">
      <c r="A2799" s="217">
        <v>121320</v>
      </c>
      <c r="B2799" s="215" t="s">
        <v>5555</v>
      </c>
    </row>
    <row r="2800" spans="1:2">
      <c r="A2800" s="217">
        <v>121321</v>
      </c>
      <c r="B2800" s="215" t="s">
        <v>5556</v>
      </c>
    </row>
    <row r="2801" spans="1:2">
      <c r="A2801" s="217">
        <v>121322</v>
      </c>
      <c r="B2801" s="215" t="s">
        <v>5557</v>
      </c>
    </row>
    <row r="2802" spans="1:2">
      <c r="A2802" s="217">
        <v>121323</v>
      </c>
      <c r="B2802" s="215" t="s">
        <v>5558</v>
      </c>
    </row>
    <row r="2803" spans="1:2">
      <c r="A2803" s="217">
        <v>121324</v>
      </c>
      <c r="B2803" s="215" t="s">
        <v>5903</v>
      </c>
    </row>
    <row r="2804" spans="1:2">
      <c r="A2804" s="217">
        <v>121325</v>
      </c>
      <c r="B2804" s="215" t="s">
        <v>5904</v>
      </c>
    </row>
    <row r="2805" spans="1:2">
      <c r="A2805" s="217">
        <v>121326</v>
      </c>
      <c r="B2805" s="215" t="s">
        <v>5905</v>
      </c>
    </row>
    <row r="2806" spans="1:2">
      <c r="A2806" s="217">
        <v>121327</v>
      </c>
      <c r="B2806" s="215" t="s">
        <v>5906</v>
      </c>
    </row>
    <row r="2807" spans="1:2">
      <c r="A2807" s="217">
        <v>121328</v>
      </c>
      <c r="B2807" s="215" t="s">
        <v>5907</v>
      </c>
    </row>
    <row r="2808" spans="1:2">
      <c r="A2808" s="217">
        <v>121329</v>
      </c>
      <c r="B2808" s="215" t="s">
        <v>6252</v>
      </c>
    </row>
    <row r="2809" spans="1:2">
      <c r="A2809" s="217">
        <v>121330</v>
      </c>
      <c r="B2809" s="215" t="s">
        <v>6696</v>
      </c>
    </row>
    <row r="2810" spans="1:2">
      <c r="A2810" s="217">
        <v>121331</v>
      </c>
      <c r="B2810" s="215" t="s">
        <v>7691</v>
      </c>
    </row>
    <row r="2811" spans="1:2">
      <c r="A2811" s="217">
        <v>121332</v>
      </c>
      <c r="B2811" s="215" t="s">
        <v>7692</v>
      </c>
    </row>
    <row r="2812" spans="1:2">
      <c r="A2812" s="217">
        <v>121333</v>
      </c>
      <c r="B2812" s="215" t="s">
        <v>7693</v>
      </c>
    </row>
    <row r="2813" spans="1:2">
      <c r="A2813" s="217">
        <v>121501</v>
      </c>
      <c r="B2813" s="215" t="s">
        <v>447</v>
      </c>
    </row>
    <row r="2814" spans="1:2">
      <c r="A2814" s="217">
        <v>121601</v>
      </c>
      <c r="B2814" s="215" t="s">
        <v>451</v>
      </c>
    </row>
    <row r="2815" spans="1:2">
      <c r="A2815" s="217">
        <v>121602</v>
      </c>
      <c r="B2815" s="215" t="s">
        <v>452</v>
      </c>
    </row>
    <row r="2816" spans="1:2">
      <c r="A2816" s="217">
        <v>121603</v>
      </c>
      <c r="B2816" s="215" t="s">
        <v>448</v>
      </c>
    </row>
    <row r="2817" spans="1:2">
      <c r="A2817" s="217">
        <v>121607</v>
      </c>
      <c r="B2817" s="215" t="s">
        <v>450</v>
      </c>
    </row>
    <row r="2818" spans="1:2">
      <c r="A2818" s="217">
        <v>121611</v>
      </c>
      <c r="B2818" s="215" t="s">
        <v>2388</v>
      </c>
    </row>
    <row r="2819" spans="1:2">
      <c r="A2819" s="217">
        <v>121614</v>
      </c>
      <c r="B2819" s="215" t="s">
        <v>2711</v>
      </c>
    </row>
    <row r="2820" spans="1:2">
      <c r="A2820" s="217">
        <v>121615</v>
      </c>
      <c r="B2820" s="215" t="s">
        <v>2755</v>
      </c>
    </row>
    <row r="2821" spans="1:2">
      <c r="A2821" s="217">
        <v>121616</v>
      </c>
      <c r="B2821" s="215" t="s">
        <v>2811</v>
      </c>
    </row>
    <row r="2822" spans="1:2">
      <c r="A2822" s="217">
        <v>121620</v>
      </c>
      <c r="B2822" s="215" t="s">
        <v>3125</v>
      </c>
    </row>
    <row r="2823" spans="1:2">
      <c r="A2823" s="217">
        <v>121626</v>
      </c>
      <c r="B2823" s="215" t="s">
        <v>3845</v>
      </c>
    </row>
    <row r="2824" spans="1:2">
      <c r="A2824" s="217">
        <v>121627</v>
      </c>
      <c r="B2824" s="215" t="s">
        <v>3846</v>
      </c>
    </row>
    <row r="2825" spans="1:2">
      <c r="A2825" s="217">
        <v>121628</v>
      </c>
      <c r="B2825" s="215" t="s">
        <v>3870</v>
      </c>
    </row>
    <row r="2826" spans="1:2">
      <c r="A2826" s="217">
        <v>121629</v>
      </c>
      <c r="B2826" s="215" t="s">
        <v>4185</v>
      </c>
    </row>
    <row r="2827" spans="1:2">
      <c r="A2827" s="217">
        <v>121631</v>
      </c>
      <c r="B2827" s="215" t="s">
        <v>4598</v>
      </c>
    </row>
    <row r="2828" spans="1:2">
      <c r="A2828" s="217">
        <v>121632</v>
      </c>
      <c r="B2828" s="215" t="s">
        <v>5231</v>
      </c>
    </row>
    <row r="2829" spans="1:2">
      <c r="A2829" s="217">
        <v>121633</v>
      </c>
      <c r="B2829" s="215" t="s">
        <v>5355</v>
      </c>
    </row>
    <row r="2830" spans="1:2">
      <c r="A2830" s="217">
        <v>121634</v>
      </c>
      <c r="B2830" s="215" t="s">
        <v>5908</v>
      </c>
    </row>
    <row r="2831" spans="1:2">
      <c r="A2831" s="217">
        <v>121635</v>
      </c>
      <c r="B2831" s="215" t="s">
        <v>6253</v>
      </c>
    </row>
    <row r="2832" spans="1:2">
      <c r="A2832" s="217">
        <v>121636</v>
      </c>
      <c r="B2832" s="215" t="s">
        <v>6254</v>
      </c>
    </row>
    <row r="2833" spans="1:2">
      <c r="A2833" s="217">
        <v>121637</v>
      </c>
      <c r="B2833" s="215" t="s">
        <v>6255</v>
      </c>
    </row>
    <row r="2834" spans="1:2">
      <c r="A2834" s="217">
        <v>121638</v>
      </c>
      <c r="B2834" s="215" t="s">
        <v>6256</v>
      </c>
    </row>
    <row r="2835" spans="1:2">
      <c r="A2835" s="217">
        <v>121639</v>
      </c>
      <c r="B2835" s="215" t="s">
        <v>7356</v>
      </c>
    </row>
    <row r="2836" spans="1:2">
      <c r="A2836" s="217">
        <v>121701</v>
      </c>
      <c r="B2836" s="215" t="s">
        <v>454</v>
      </c>
    </row>
    <row r="2837" spans="1:2">
      <c r="A2837" s="217">
        <v>121702</v>
      </c>
      <c r="B2837" s="215" t="s">
        <v>458</v>
      </c>
    </row>
    <row r="2838" spans="1:2">
      <c r="A2838" s="217">
        <v>121704</v>
      </c>
      <c r="B2838" s="215" t="s">
        <v>462</v>
      </c>
    </row>
    <row r="2839" spans="1:2">
      <c r="A2839" s="217">
        <v>121705</v>
      </c>
      <c r="B2839" s="215" t="s">
        <v>456</v>
      </c>
    </row>
    <row r="2840" spans="1:2">
      <c r="A2840" s="217">
        <v>121708</v>
      </c>
      <c r="B2840" s="215" t="s">
        <v>455</v>
      </c>
    </row>
    <row r="2841" spans="1:2">
      <c r="A2841" s="217">
        <v>121710</v>
      </c>
      <c r="B2841" s="215" t="s">
        <v>457</v>
      </c>
    </row>
    <row r="2842" spans="1:2">
      <c r="A2842" s="217">
        <v>121712</v>
      </c>
      <c r="B2842" s="215" t="s">
        <v>461</v>
      </c>
    </row>
    <row r="2843" spans="1:2">
      <c r="A2843" s="217">
        <v>121713</v>
      </c>
      <c r="B2843" s="215" t="s">
        <v>460</v>
      </c>
    </row>
    <row r="2844" spans="1:2">
      <c r="A2844" s="217">
        <v>121714</v>
      </c>
      <c r="B2844" s="215" t="s">
        <v>459</v>
      </c>
    </row>
    <row r="2845" spans="1:2">
      <c r="A2845" s="217">
        <v>121717</v>
      </c>
      <c r="B2845" s="215" t="s">
        <v>2712</v>
      </c>
    </row>
    <row r="2846" spans="1:2">
      <c r="A2846" s="217">
        <v>121719</v>
      </c>
      <c r="B2846" s="215" t="s">
        <v>2812</v>
      </c>
    </row>
    <row r="2847" spans="1:2">
      <c r="A2847" s="217">
        <v>121721</v>
      </c>
      <c r="B2847" s="215" t="s">
        <v>2955</v>
      </c>
    </row>
    <row r="2848" spans="1:2">
      <c r="A2848" s="217">
        <v>121722</v>
      </c>
      <c r="B2848" s="215" t="s">
        <v>2956</v>
      </c>
    </row>
    <row r="2849" spans="1:2">
      <c r="A2849" s="217">
        <v>121723</v>
      </c>
      <c r="B2849" s="215" t="s">
        <v>2957</v>
      </c>
    </row>
    <row r="2850" spans="1:2">
      <c r="A2850" s="217">
        <v>121724</v>
      </c>
      <c r="B2850" s="215" t="s">
        <v>3017</v>
      </c>
    </row>
    <row r="2851" spans="1:2">
      <c r="A2851" s="217">
        <v>121726</v>
      </c>
      <c r="B2851" s="215" t="s">
        <v>3331</v>
      </c>
    </row>
    <row r="2852" spans="1:2">
      <c r="A2852" s="217">
        <v>121727</v>
      </c>
      <c r="B2852" s="215" t="s">
        <v>3450</v>
      </c>
    </row>
    <row r="2853" spans="1:2">
      <c r="A2853" s="217">
        <v>121728</v>
      </c>
      <c r="B2853" s="215" t="s">
        <v>3782</v>
      </c>
    </row>
    <row r="2854" spans="1:2">
      <c r="A2854" s="217">
        <v>121729</v>
      </c>
      <c r="B2854" s="215" t="s">
        <v>4186</v>
      </c>
    </row>
    <row r="2855" spans="1:2">
      <c r="A2855" s="217">
        <v>121730</v>
      </c>
      <c r="B2855" s="215" t="s">
        <v>4599</v>
      </c>
    </row>
    <row r="2856" spans="1:2">
      <c r="A2856" s="217">
        <v>121731</v>
      </c>
      <c r="B2856" s="215" t="s">
        <v>4796</v>
      </c>
    </row>
    <row r="2857" spans="1:2">
      <c r="A2857" s="217">
        <v>121732</v>
      </c>
      <c r="B2857" s="215" t="s">
        <v>4797</v>
      </c>
    </row>
    <row r="2858" spans="1:2">
      <c r="A2858" s="217">
        <v>121733</v>
      </c>
      <c r="B2858" s="215" t="s">
        <v>4798</v>
      </c>
    </row>
    <row r="2859" spans="1:2">
      <c r="A2859" s="217">
        <v>121734</v>
      </c>
      <c r="B2859" s="215" t="s">
        <v>5356</v>
      </c>
    </row>
    <row r="2860" spans="1:2">
      <c r="A2860" s="217">
        <v>121735</v>
      </c>
      <c r="B2860" s="215" t="s">
        <v>410</v>
      </c>
    </row>
    <row r="2861" spans="1:2">
      <c r="A2861" s="217">
        <v>121736</v>
      </c>
      <c r="B2861" s="215" t="s">
        <v>6257</v>
      </c>
    </row>
    <row r="2862" spans="1:2">
      <c r="A2862" s="217">
        <v>121737</v>
      </c>
      <c r="B2862" s="215" t="s">
        <v>7694</v>
      </c>
    </row>
    <row r="2863" spans="1:2">
      <c r="A2863" s="217">
        <v>121801</v>
      </c>
      <c r="B2863" s="215" t="s">
        <v>2504</v>
      </c>
    </row>
    <row r="2864" spans="1:2">
      <c r="A2864" s="217">
        <v>121803</v>
      </c>
      <c r="B2864" s="215" t="s">
        <v>2713</v>
      </c>
    </row>
    <row r="2865" spans="1:2">
      <c r="A2865" s="217">
        <v>121804</v>
      </c>
      <c r="B2865" s="215" t="s">
        <v>2773</v>
      </c>
    </row>
    <row r="2866" spans="1:2">
      <c r="A2866" s="217">
        <v>121807</v>
      </c>
      <c r="B2866" s="215" t="s">
        <v>3332</v>
      </c>
    </row>
    <row r="2867" spans="1:2">
      <c r="A2867" s="217">
        <v>121808</v>
      </c>
      <c r="B2867" s="215" t="s">
        <v>3414</v>
      </c>
    </row>
    <row r="2868" spans="1:2">
      <c r="A2868" s="217">
        <v>121810</v>
      </c>
      <c r="B2868" s="215" t="s">
        <v>4187</v>
      </c>
    </row>
    <row r="2869" spans="1:2">
      <c r="A2869" s="217">
        <v>121811</v>
      </c>
      <c r="B2869" s="215" t="s">
        <v>6514</v>
      </c>
    </row>
    <row r="2870" spans="1:2">
      <c r="A2870" s="217">
        <v>121812</v>
      </c>
      <c r="B2870" s="215" t="s">
        <v>7357</v>
      </c>
    </row>
    <row r="2871" spans="1:2">
      <c r="A2871" s="217">
        <v>121901</v>
      </c>
      <c r="B2871" s="215" t="s">
        <v>2505</v>
      </c>
    </row>
    <row r="2872" spans="1:2">
      <c r="A2872" s="217">
        <v>121902</v>
      </c>
      <c r="B2872" s="215" t="s">
        <v>2714</v>
      </c>
    </row>
    <row r="2873" spans="1:2">
      <c r="A2873" s="217">
        <v>121903</v>
      </c>
      <c r="B2873" s="215" t="s">
        <v>2715</v>
      </c>
    </row>
    <row r="2874" spans="1:2">
      <c r="A2874" s="217">
        <v>121904</v>
      </c>
      <c r="B2874" s="215" t="s">
        <v>2774</v>
      </c>
    </row>
    <row r="2875" spans="1:2">
      <c r="A2875" s="217">
        <v>121907</v>
      </c>
      <c r="B2875" s="215" t="s">
        <v>3984</v>
      </c>
    </row>
    <row r="2876" spans="1:2">
      <c r="A2876" s="217">
        <v>121908</v>
      </c>
      <c r="B2876" s="215" t="s">
        <v>4401</v>
      </c>
    </row>
    <row r="2877" spans="1:2">
      <c r="A2877" s="217">
        <v>122000</v>
      </c>
      <c r="B2877" s="215" t="s">
        <v>4321</v>
      </c>
    </row>
    <row r="2878" spans="1:2">
      <c r="A2878" s="217" t="s">
        <v>6515</v>
      </c>
      <c r="B2878" s="215" t="s">
        <v>6516</v>
      </c>
    </row>
    <row r="2879" spans="1:2">
      <c r="A2879" s="217" t="s">
        <v>6517</v>
      </c>
      <c r="B2879" s="215" t="s">
        <v>6518</v>
      </c>
    </row>
    <row r="2880" spans="1:2">
      <c r="A2880" s="217" t="s">
        <v>6519</v>
      </c>
      <c r="B2880" s="215" t="s">
        <v>6520</v>
      </c>
    </row>
    <row r="2881" spans="1:2">
      <c r="A2881" s="217" t="s">
        <v>6521</v>
      </c>
      <c r="B2881" s="215" t="s">
        <v>6522</v>
      </c>
    </row>
    <row r="2882" spans="1:2">
      <c r="A2882" s="217" t="s">
        <v>7173</v>
      </c>
      <c r="B2882" s="215" t="s">
        <v>7174</v>
      </c>
    </row>
    <row r="2883" spans="1:2">
      <c r="A2883" s="217">
        <v>130101</v>
      </c>
      <c r="B2883" s="215" t="s">
        <v>5909</v>
      </c>
    </row>
    <row r="2884" spans="1:2">
      <c r="A2884" s="217">
        <v>130201</v>
      </c>
      <c r="B2884" s="215" t="s">
        <v>1043</v>
      </c>
    </row>
    <row r="2885" spans="1:2">
      <c r="A2885" s="217">
        <v>130301</v>
      </c>
      <c r="B2885" s="215" t="s">
        <v>1044</v>
      </c>
    </row>
    <row r="2886" spans="1:2">
      <c r="A2886" s="217">
        <v>130312</v>
      </c>
      <c r="B2886" s="215" t="s">
        <v>1050</v>
      </c>
    </row>
    <row r="2887" spans="1:2">
      <c r="A2887" s="217">
        <v>130408</v>
      </c>
      <c r="B2887" s="215" t="s">
        <v>1161</v>
      </c>
    </row>
    <row r="2888" spans="1:2">
      <c r="A2888" s="217">
        <v>130409</v>
      </c>
      <c r="B2888" s="215" t="s">
        <v>1164</v>
      </c>
    </row>
    <row r="2889" spans="1:2">
      <c r="A2889" s="217">
        <v>130412</v>
      </c>
      <c r="B2889" s="215" t="s">
        <v>1163</v>
      </c>
    </row>
    <row r="2890" spans="1:2">
      <c r="A2890" s="217">
        <v>130414</v>
      </c>
      <c r="B2890" s="215" t="s">
        <v>1162</v>
      </c>
    </row>
    <row r="2891" spans="1:2">
      <c r="A2891" s="217">
        <v>130416</v>
      </c>
      <c r="B2891" s="215" t="s">
        <v>1165</v>
      </c>
    </row>
    <row r="2892" spans="1:2">
      <c r="A2892" s="217">
        <v>130417</v>
      </c>
      <c r="B2892" s="215" t="s">
        <v>2226</v>
      </c>
    </row>
    <row r="2893" spans="1:2">
      <c r="A2893" s="217">
        <v>130419</v>
      </c>
      <c r="B2893" s="215" t="s">
        <v>2603</v>
      </c>
    </row>
    <row r="2894" spans="1:2">
      <c r="A2894" s="217">
        <v>130422</v>
      </c>
      <c r="B2894" s="215" t="s">
        <v>3278</v>
      </c>
    </row>
    <row r="2895" spans="1:2">
      <c r="A2895" s="217">
        <v>130423</v>
      </c>
      <c r="B2895" s="215" t="s">
        <v>3279</v>
      </c>
    </row>
    <row r="2896" spans="1:2">
      <c r="A2896" s="217">
        <v>130424</v>
      </c>
      <c r="B2896" s="215" t="s">
        <v>3280</v>
      </c>
    </row>
    <row r="2897" spans="1:2">
      <c r="A2897" s="217">
        <v>130425</v>
      </c>
      <c r="B2897" s="215" t="s">
        <v>3281</v>
      </c>
    </row>
    <row r="2898" spans="1:2">
      <c r="A2898" s="217">
        <v>130430</v>
      </c>
      <c r="B2898" s="215" t="s">
        <v>4235</v>
      </c>
    </row>
    <row r="2899" spans="1:2">
      <c r="A2899" s="217">
        <v>130431</v>
      </c>
      <c r="B2899" s="215" t="s">
        <v>4236</v>
      </c>
    </row>
    <row r="2900" spans="1:2">
      <c r="A2900" s="217">
        <v>130433</v>
      </c>
      <c r="B2900" s="215" t="s">
        <v>5127</v>
      </c>
    </row>
    <row r="2901" spans="1:2">
      <c r="A2901" s="217">
        <v>130434</v>
      </c>
      <c r="B2901" s="215" t="s">
        <v>5128</v>
      </c>
    </row>
    <row r="2902" spans="1:2">
      <c r="A2902" s="217">
        <v>130435</v>
      </c>
      <c r="B2902" s="215" t="s">
        <v>5129</v>
      </c>
    </row>
    <row r="2903" spans="1:2">
      <c r="A2903" s="217">
        <v>130436</v>
      </c>
      <c r="B2903" s="215" t="s">
        <v>5130</v>
      </c>
    </row>
    <row r="2904" spans="1:2">
      <c r="A2904" s="217">
        <v>130437</v>
      </c>
      <c r="B2904" s="215" t="s">
        <v>5131</v>
      </c>
    </row>
    <row r="2905" spans="1:2">
      <c r="A2905" s="217">
        <v>130438</v>
      </c>
      <c r="B2905" s="215" t="s">
        <v>5910</v>
      </c>
    </row>
    <row r="2906" spans="1:2">
      <c r="A2906" s="217">
        <v>130439</v>
      </c>
      <c r="B2906" s="215" t="s">
        <v>5911</v>
      </c>
    </row>
    <row r="2907" spans="1:2">
      <c r="A2907" s="217">
        <v>130440</v>
      </c>
      <c r="B2907" s="215" t="s">
        <v>5912</v>
      </c>
    </row>
    <row r="2908" spans="1:2">
      <c r="A2908" s="217">
        <v>130441</v>
      </c>
      <c r="B2908" s="215" t="s">
        <v>5913</v>
      </c>
    </row>
    <row r="2909" spans="1:2">
      <c r="A2909" s="217">
        <v>130442</v>
      </c>
      <c r="B2909" s="215" t="s">
        <v>5914</v>
      </c>
    </row>
    <row r="2910" spans="1:2">
      <c r="A2910" s="217">
        <v>130443</v>
      </c>
      <c r="B2910" s="215" t="s">
        <v>5915</v>
      </c>
    </row>
    <row r="2911" spans="1:2">
      <c r="A2911" s="217">
        <v>130444</v>
      </c>
      <c r="B2911" s="215" t="s">
        <v>6697</v>
      </c>
    </row>
    <row r="2912" spans="1:2">
      <c r="A2912" s="217">
        <v>130445</v>
      </c>
      <c r="B2912" s="215" t="s">
        <v>6698</v>
      </c>
    </row>
    <row r="2913" spans="1:2">
      <c r="A2913" s="217">
        <v>130446</v>
      </c>
      <c r="B2913" s="215" t="s">
        <v>6699</v>
      </c>
    </row>
    <row r="2914" spans="1:2">
      <c r="A2914" s="217">
        <v>130447</v>
      </c>
      <c r="B2914" s="215" t="s">
        <v>6700</v>
      </c>
    </row>
    <row r="2915" spans="1:2">
      <c r="A2915" s="217">
        <v>130448</v>
      </c>
      <c r="B2915" s="215" t="s">
        <v>6701</v>
      </c>
    </row>
    <row r="2916" spans="1:2">
      <c r="A2916" s="217">
        <v>130450</v>
      </c>
      <c r="B2916" s="215" t="s">
        <v>3473</v>
      </c>
    </row>
    <row r="2917" spans="1:2">
      <c r="A2917" s="217">
        <v>130451</v>
      </c>
      <c r="B2917" s="215" t="s">
        <v>3474</v>
      </c>
    </row>
    <row r="2918" spans="1:2">
      <c r="A2918" s="217">
        <v>130452</v>
      </c>
      <c r="B2918" s="215" t="s">
        <v>3475</v>
      </c>
    </row>
    <row r="2919" spans="1:2">
      <c r="A2919" s="217">
        <v>130453</v>
      </c>
      <c r="B2919" s="215" t="s">
        <v>3476</v>
      </c>
    </row>
    <row r="2920" spans="1:2">
      <c r="A2920" s="217">
        <v>130454</v>
      </c>
      <c r="B2920" s="215" t="s">
        <v>3477</v>
      </c>
    </row>
    <row r="2921" spans="1:2">
      <c r="A2921" s="217">
        <v>130455</v>
      </c>
      <c r="B2921" s="215" t="s">
        <v>3478</v>
      </c>
    </row>
    <row r="2922" spans="1:2">
      <c r="A2922" s="217">
        <v>130456</v>
      </c>
      <c r="B2922" s="215" t="s">
        <v>3479</v>
      </c>
    </row>
    <row r="2923" spans="1:2">
      <c r="A2923" s="217">
        <v>130457</v>
      </c>
      <c r="B2923" s="215" t="s">
        <v>3480</v>
      </c>
    </row>
    <row r="2924" spans="1:2">
      <c r="A2924" s="217">
        <v>130458</v>
      </c>
      <c r="B2924" s="215" t="s">
        <v>3481</v>
      </c>
    </row>
    <row r="2925" spans="1:2">
      <c r="A2925" s="217">
        <v>130459</v>
      </c>
      <c r="B2925" s="215" t="s">
        <v>3482</v>
      </c>
    </row>
    <row r="2926" spans="1:2">
      <c r="A2926" s="217">
        <v>130460</v>
      </c>
      <c r="B2926" s="215" t="s">
        <v>3483</v>
      </c>
    </row>
    <row r="2927" spans="1:2">
      <c r="A2927" s="217">
        <v>130461</v>
      </c>
      <c r="B2927" s="215" t="s">
        <v>3484</v>
      </c>
    </row>
    <row r="2928" spans="1:2">
      <c r="A2928" s="217">
        <v>130462</v>
      </c>
      <c r="B2928" s="215" t="s">
        <v>3985</v>
      </c>
    </row>
    <row r="2929" spans="1:2">
      <c r="A2929" s="217">
        <v>130463</v>
      </c>
      <c r="B2929" s="215" t="s">
        <v>4425</v>
      </c>
    </row>
    <row r="2930" spans="1:2">
      <c r="A2930" s="217">
        <v>130464</v>
      </c>
      <c r="B2930" s="215" t="s">
        <v>4799</v>
      </c>
    </row>
    <row r="2931" spans="1:2">
      <c r="A2931" s="217">
        <v>130465</v>
      </c>
      <c r="B2931" s="215" t="s">
        <v>5132</v>
      </c>
    </row>
    <row r="2932" spans="1:2">
      <c r="A2932" s="217">
        <v>130466</v>
      </c>
      <c r="B2932" s="215" t="s">
        <v>5559</v>
      </c>
    </row>
    <row r="2933" spans="1:2">
      <c r="A2933" s="217">
        <v>130467</v>
      </c>
      <c r="B2933" s="215" t="s">
        <v>5560</v>
      </c>
    </row>
    <row r="2934" spans="1:2">
      <c r="A2934" s="217">
        <v>130468</v>
      </c>
      <c r="B2934" s="215" t="s">
        <v>6258</v>
      </c>
    </row>
    <row r="2935" spans="1:2">
      <c r="A2935" s="217">
        <v>130501</v>
      </c>
      <c r="B2935" s="215" t="s">
        <v>280</v>
      </c>
    </row>
    <row r="2936" spans="1:2">
      <c r="A2936" s="217">
        <v>130502</v>
      </c>
      <c r="B2936" s="215" t="s">
        <v>133</v>
      </c>
    </row>
    <row r="2937" spans="1:2">
      <c r="A2937" s="217">
        <v>130503</v>
      </c>
      <c r="B2937" s="215" t="s">
        <v>135</v>
      </c>
    </row>
    <row r="2938" spans="1:2">
      <c r="A2938" s="217">
        <v>130507</v>
      </c>
      <c r="B2938" s="215" t="s">
        <v>277</v>
      </c>
    </row>
    <row r="2939" spans="1:2">
      <c r="A2939" s="217">
        <v>130509</v>
      </c>
      <c r="B2939" s="215" t="s">
        <v>134</v>
      </c>
    </row>
    <row r="2940" spans="1:2">
      <c r="A2940" s="217">
        <v>130510</v>
      </c>
      <c r="B2940" s="215" t="s">
        <v>279</v>
      </c>
    </row>
    <row r="2941" spans="1:2">
      <c r="A2941" s="217">
        <v>130515</v>
      </c>
      <c r="B2941" s="215" t="s">
        <v>2746</v>
      </c>
    </row>
    <row r="2942" spans="1:2">
      <c r="A2942" s="217">
        <v>130601</v>
      </c>
      <c r="B2942" s="215" t="s">
        <v>4118</v>
      </c>
    </row>
    <row r="2943" spans="1:2">
      <c r="A2943" s="217">
        <v>130603</v>
      </c>
      <c r="B2943" s="215" t="s">
        <v>4119</v>
      </c>
    </row>
    <row r="2944" spans="1:2">
      <c r="A2944" s="217">
        <v>130604</v>
      </c>
      <c r="B2944" s="215" t="s">
        <v>5561</v>
      </c>
    </row>
    <row r="2945" spans="1:2">
      <c r="A2945" s="217">
        <v>130605</v>
      </c>
      <c r="B2945" s="215" t="s">
        <v>5562</v>
      </c>
    </row>
    <row r="2946" spans="1:2">
      <c r="A2946" s="217">
        <v>130606</v>
      </c>
      <c r="B2946" s="215" t="s">
        <v>5563</v>
      </c>
    </row>
    <row r="2947" spans="1:2">
      <c r="A2947" s="217">
        <v>130607</v>
      </c>
      <c r="B2947" s="215" t="s">
        <v>5564</v>
      </c>
    </row>
    <row r="2948" spans="1:2">
      <c r="A2948" s="217">
        <v>130608</v>
      </c>
      <c r="B2948" s="215" t="s">
        <v>5565</v>
      </c>
    </row>
    <row r="2949" spans="1:2">
      <c r="A2949" s="217">
        <v>130609</v>
      </c>
      <c r="B2949" s="215" t="s">
        <v>5566</v>
      </c>
    </row>
    <row r="2950" spans="1:2">
      <c r="A2950" s="217">
        <v>130610</v>
      </c>
      <c r="B2950" s="215" t="s">
        <v>5567</v>
      </c>
    </row>
    <row r="2951" spans="1:2">
      <c r="A2951" s="217">
        <v>130611</v>
      </c>
      <c r="B2951" s="215" t="s">
        <v>5568</v>
      </c>
    </row>
    <row r="2952" spans="1:2">
      <c r="A2952" s="217">
        <v>130612</v>
      </c>
      <c r="B2952" s="215" t="s">
        <v>5569</v>
      </c>
    </row>
    <row r="2953" spans="1:2">
      <c r="A2953" s="217">
        <v>130613</v>
      </c>
      <c r="B2953" s="215" t="s">
        <v>5570</v>
      </c>
    </row>
    <row r="2954" spans="1:2">
      <c r="A2954" s="217">
        <v>130620</v>
      </c>
      <c r="B2954" s="215" t="s">
        <v>3578</v>
      </c>
    </row>
    <row r="2955" spans="1:2">
      <c r="A2955" s="217">
        <v>130621</v>
      </c>
      <c r="B2955" s="215" t="s">
        <v>3579</v>
      </c>
    </row>
    <row r="2956" spans="1:2">
      <c r="A2956" s="217">
        <v>130622</v>
      </c>
      <c r="B2956" s="215" t="s">
        <v>3580</v>
      </c>
    </row>
    <row r="2957" spans="1:2">
      <c r="A2957" s="217">
        <v>130623</v>
      </c>
      <c r="B2957" s="215" t="s">
        <v>3581</v>
      </c>
    </row>
    <row r="2958" spans="1:2">
      <c r="A2958" s="217">
        <v>130624</v>
      </c>
      <c r="B2958" s="215" t="s">
        <v>3847</v>
      </c>
    </row>
    <row r="2959" spans="1:2">
      <c r="A2959" s="217">
        <v>130625</v>
      </c>
      <c r="B2959" s="215" t="s">
        <v>3848</v>
      </c>
    </row>
    <row r="2960" spans="1:2">
      <c r="A2960" s="217">
        <v>130626</v>
      </c>
      <c r="B2960" s="215" t="s">
        <v>3927</v>
      </c>
    </row>
    <row r="2961" spans="1:2">
      <c r="A2961" s="217">
        <v>130627</v>
      </c>
      <c r="B2961" s="215" t="s">
        <v>3928</v>
      </c>
    </row>
    <row r="2962" spans="1:2">
      <c r="A2962" s="217">
        <v>130630</v>
      </c>
      <c r="B2962" s="215" t="s">
        <v>3582</v>
      </c>
    </row>
    <row r="2963" spans="1:2">
      <c r="A2963" s="217">
        <v>130631</v>
      </c>
      <c r="B2963" s="215" t="s">
        <v>3583</v>
      </c>
    </row>
    <row r="2964" spans="1:2">
      <c r="A2964" s="217">
        <v>130632</v>
      </c>
      <c r="B2964" s="215" t="s">
        <v>3584</v>
      </c>
    </row>
    <row r="2965" spans="1:2">
      <c r="A2965" s="217">
        <v>130633</v>
      </c>
      <c r="B2965" s="215" t="s">
        <v>3585</v>
      </c>
    </row>
    <row r="2966" spans="1:2">
      <c r="A2966" s="217">
        <v>130634</v>
      </c>
      <c r="B2966" s="215" t="s">
        <v>4600</v>
      </c>
    </row>
    <row r="2967" spans="1:2">
      <c r="A2967" s="217">
        <v>130635</v>
      </c>
      <c r="B2967" s="215" t="s">
        <v>4601</v>
      </c>
    </row>
    <row r="2968" spans="1:2">
      <c r="A2968" s="217">
        <v>130636</v>
      </c>
      <c r="B2968" s="215" t="s">
        <v>4602</v>
      </c>
    </row>
    <row r="2969" spans="1:2">
      <c r="A2969" s="217">
        <v>130637</v>
      </c>
      <c r="B2969" s="215" t="s">
        <v>4603</v>
      </c>
    </row>
    <row r="2970" spans="1:2">
      <c r="A2970" s="217">
        <v>130638</v>
      </c>
      <c r="B2970" s="215" t="s">
        <v>4645</v>
      </c>
    </row>
    <row r="2971" spans="1:2">
      <c r="A2971" s="217">
        <v>130641</v>
      </c>
      <c r="B2971" s="215" t="s">
        <v>3586</v>
      </c>
    </row>
    <row r="2972" spans="1:2">
      <c r="A2972" s="217">
        <v>130642</v>
      </c>
      <c r="B2972" s="215" t="s">
        <v>3587</v>
      </c>
    </row>
    <row r="2973" spans="1:2">
      <c r="A2973" s="217">
        <v>130643</v>
      </c>
      <c r="B2973" s="215" t="s">
        <v>3588</v>
      </c>
    </row>
    <row r="2974" spans="1:2">
      <c r="A2974" s="217">
        <v>130651</v>
      </c>
      <c r="B2974" s="215" t="s">
        <v>3375</v>
      </c>
    </row>
    <row r="2975" spans="1:2">
      <c r="A2975" s="217">
        <v>130660</v>
      </c>
      <c r="B2975" s="215" t="s">
        <v>3589</v>
      </c>
    </row>
    <row r="2976" spans="1:2">
      <c r="A2976" s="217">
        <v>130661</v>
      </c>
      <c r="B2976" s="215" t="s">
        <v>3590</v>
      </c>
    </row>
    <row r="2977" spans="1:2">
      <c r="A2977" s="217">
        <v>130662</v>
      </c>
      <c r="B2977" s="215" t="s">
        <v>4322</v>
      </c>
    </row>
    <row r="2978" spans="1:2">
      <c r="A2978" s="217">
        <v>130670</v>
      </c>
      <c r="B2978" s="215" t="s">
        <v>3376</v>
      </c>
    </row>
    <row r="2979" spans="1:2">
      <c r="A2979" s="217">
        <v>130680</v>
      </c>
      <c r="B2979" s="215" t="s">
        <v>3532</v>
      </c>
    </row>
    <row r="2980" spans="1:2">
      <c r="A2980" s="217">
        <v>130682</v>
      </c>
      <c r="B2980" s="215" t="s">
        <v>3591</v>
      </c>
    </row>
    <row r="2981" spans="1:2">
      <c r="A2981" s="217">
        <v>130691</v>
      </c>
      <c r="B2981" s="215" t="s">
        <v>3592</v>
      </c>
    </row>
    <row r="2982" spans="1:2">
      <c r="A2982" s="217">
        <v>130692</v>
      </c>
      <c r="B2982" s="215" t="s">
        <v>3593</v>
      </c>
    </row>
    <row r="2983" spans="1:2">
      <c r="A2983" s="217">
        <v>130701</v>
      </c>
      <c r="B2983" s="215" t="s">
        <v>1052</v>
      </c>
    </row>
    <row r="2984" spans="1:2">
      <c r="A2984" s="217">
        <v>130702</v>
      </c>
      <c r="B2984" s="215" t="s">
        <v>1054</v>
      </c>
    </row>
    <row r="2985" spans="1:2">
      <c r="A2985" s="217">
        <v>130708</v>
      </c>
      <c r="B2985" s="215" t="s">
        <v>1060</v>
      </c>
    </row>
    <row r="2986" spans="1:2">
      <c r="A2986" s="217">
        <v>130709</v>
      </c>
      <c r="B2986" s="215" t="s">
        <v>6523</v>
      </c>
    </row>
    <row r="2987" spans="1:2">
      <c r="A2987" s="217">
        <v>130710</v>
      </c>
      <c r="B2987" s="215" t="s">
        <v>1061</v>
      </c>
    </row>
    <row r="2988" spans="1:2">
      <c r="A2988" s="217">
        <v>130714</v>
      </c>
      <c r="B2988" s="215" t="s">
        <v>7358</v>
      </c>
    </row>
    <row r="2989" spans="1:2">
      <c r="A2989" s="217">
        <v>130715</v>
      </c>
      <c r="B2989" s="215" t="s">
        <v>1058</v>
      </c>
    </row>
    <row r="2990" spans="1:2">
      <c r="A2990" s="217">
        <v>130716</v>
      </c>
      <c r="B2990" s="215" t="s">
        <v>1062</v>
      </c>
    </row>
    <row r="2991" spans="1:2">
      <c r="A2991" s="217">
        <v>130717</v>
      </c>
      <c r="B2991" s="215" t="s">
        <v>1059</v>
      </c>
    </row>
    <row r="2992" spans="1:2">
      <c r="A2992" s="217">
        <v>130718</v>
      </c>
      <c r="B2992" s="215" t="s">
        <v>2551</v>
      </c>
    </row>
    <row r="2993" spans="1:2">
      <c r="A2993" s="217">
        <v>130719</v>
      </c>
      <c r="B2993" s="215" t="s">
        <v>2552</v>
      </c>
    </row>
    <row r="2994" spans="1:2">
      <c r="A2994" s="217">
        <v>130722</v>
      </c>
      <c r="B2994" s="215" t="s">
        <v>2716</v>
      </c>
    </row>
    <row r="2995" spans="1:2">
      <c r="A2995" s="217">
        <v>130723</v>
      </c>
      <c r="B2995" s="215" t="s">
        <v>2813</v>
      </c>
    </row>
    <row r="2996" spans="1:2">
      <c r="A2996" s="217">
        <v>130725</v>
      </c>
      <c r="B2996" s="215" t="s">
        <v>2916</v>
      </c>
    </row>
    <row r="2997" spans="1:2">
      <c r="A2997" s="217">
        <v>130726</v>
      </c>
      <c r="B2997" s="215" t="s">
        <v>2917</v>
      </c>
    </row>
    <row r="2998" spans="1:2">
      <c r="A2998" s="217">
        <v>130729</v>
      </c>
      <c r="B2998" s="215" t="s">
        <v>3126</v>
      </c>
    </row>
    <row r="2999" spans="1:2">
      <c r="A2999" s="217">
        <v>130733</v>
      </c>
      <c r="B2999" s="215" t="s">
        <v>3377</v>
      </c>
    </row>
    <row r="3000" spans="1:2">
      <c r="A3000" s="217">
        <v>130734</v>
      </c>
      <c r="B3000" s="215" t="s">
        <v>3378</v>
      </c>
    </row>
    <row r="3001" spans="1:2">
      <c r="A3001" s="217">
        <v>130735</v>
      </c>
      <c r="B3001" s="215" t="s">
        <v>6524</v>
      </c>
    </row>
    <row r="3002" spans="1:2">
      <c r="A3002" s="217">
        <v>130736</v>
      </c>
      <c r="B3002" s="215" t="s">
        <v>6525</v>
      </c>
    </row>
    <row r="3003" spans="1:2">
      <c r="A3003" s="217">
        <v>130737</v>
      </c>
      <c r="B3003" s="215" t="s">
        <v>4604</v>
      </c>
    </row>
    <row r="3004" spans="1:2">
      <c r="A3004" s="217">
        <v>130738</v>
      </c>
      <c r="B3004" s="215" t="s">
        <v>4800</v>
      </c>
    </row>
    <row r="3005" spans="1:2">
      <c r="A3005" s="217">
        <v>130739</v>
      </c>
      <c r="B3005" s="215" t="s">
        <v>5133</v>
      </c>
    </row>
    <row r="3006" spans="1:2">
      <c r="A3006" s="217">
        <v>130740</v>
      </c>
      <c r="B3006" s="215" t="s">
        <v>5357</v>
      </c>
    </row>
    <row r="3007" spans="1:2">
      <c r="A3007" s="217">
        <v>130741</v>
      </c>
      <c r="B3007" s="215" t="s">
        <v>5571</v>
      </c>
    </row>
    <row r="3008" spans="1:2">
      <c r="A3008" s="217">
        <v>130742</v>
      </c>
      <c r="B3008" s="215" t="s">
        <v>5572</v>
      </c>
    </row>
    <row r="3009" spans="1:2">
      <c r="A3009" s="217">
        <v>130743</v>
      </c>
      <c r="B3009" s="215" t="s">
        <v>5573</v>
      </c>
    </row>
    <row r="3010" spans="1:2">
      <c r="A3010" s="217">
        <v>130744</v>
      </c>
      <c r="B3010" s="215" t="s">
        <v>5574</v>
      </c>
    </row>
    <row r="3011" spans="1:2">
      <c r="A3011" s="217">
        <v>130745</v>
      </c>
      <c r="B3011" s="215" t="s">
        <v>5575</v>
      </c>
    </row>
    <row r="3012" spans="1:2">
      <c r="A3012" s="217">
        <v>130746</v>
      </c>
      <c r="B3012" s="215" t="s">
        <v>7359</v>
      </c>
    </row>
    <row r="3013" spans="1:2">
      <c r="A3013" s="217">
        <v>130747</v>
      </c>
      <c r="B3013" s="215" t="s">
        <v>5916</v>
      </c>
    </row>
    <row r="3014" spans="1:2">
      <c r="A3014" s="217">
        <v>130748</v>
      </c>
      <c r="B3014" s="215" t="s">
        <v>5917</v>
      </c>
    </row>
    <row r="3015" spans="1:2">
      <c r="A3015" s="217">
        <v>130749</v>
      </c>
      <c r="B3015" s="215" t="s">
        <v>7360</v>
      </c>
    </row>
    <row r="3016" spans="1:2">
      <c r="A3016" s="217">
        <v>130801</v>
      </c>
      <c r="B3016" s="215" t="s">
        <v>1070</v>
      </c>
    </row>
    <row r="3017" spans="1:2">
      <c r="A3017" s="217">
        <v>130804</v>
      </c>
      <c r="B3017" s="215" t="s">
        <v>1087</v>
      </c>
    </row>
    <row r="3018" spans="1:2">
      <c r="A3018" s="217">
        <v>130805</v>
      </c>
      <c r="B3018" s="215" t="s">
        <v>3533</v>
      </c>
    </row>
    <row r="3019" spans="1:2">
      <c r="A3019" s="217">
        <v>130806</v>
      </c>
      <c r="B3019" s="215" t="s">
        <v>1088</v>
      </c>
    </row>
    <row r="3020" spans="1:2">
      <c r="A3020" s="217">
        <v>130807</v>
      </c>
      <c r="B3020" s="215" t="s">
        <v>1046</v>
      </c>
    </row>
    <row r="3021" spans="1:2">
      <c r="A3021" s="217">
        <v>130810</v>
      </c>
      <c r="B3021" s="215" t="s">
        <v>7361</v>
      </c>
    </row>
    <row r="3022" spans="1:2">
      <c r="A3022" s="217">
        <v>130812</v>
      </c>
      <c r="B3022" s="215" t="s">
        <v>1045</v>
      </c>
    </row>
    <row r="3023" spans="1:2">
      <c r="A3023" s="217">
        <v>130813</v>
      </c>
      <c r="B3023" s="215" t="s">
        <v>1167</v>
      </c>
    </row>
    <row r="3024" spans="1:2">
      <c r="A3024" s="217">
        <v>130815</v>
      </c>
      <c r="B3024" s="215" t="s">
        <v>1071</v>
      </c>
    </row>
    <row r="3025" spans="1:2">
      <c r="A3025" s="217">
        <v>130817</v>
      </c>
      <c r="B3025" s="215" t="s">
        <v>1072</v>
      </c>
    </row>
    <row r="3026" spans="1:2">
      <c r="A3026" s="217">
        <v>130819</v>
      </c>
      <c r="B3026" s="215" t="s">
        <v>1166</v>
      </c>
    </row>
    <row r="3027" spans="1:2">
      <c r="A3027" s="217">
        <v>130820</v>
      </c>
      <c r="B3027" s="215" t="s">
        <v>1089</v>
      </c>
    </row>
    <row r="3028" spans="1:2">
      <c r="A3028" s="217">
        <v>130822</v>
      </c>
      <c r="B3028" s="215" t="s">
        <v>1090</v>
      </c>
    </row>
    <row r="3029" spans="1:2">
      <c r="A3029" s="217">
        <v>130826</v>
      </c>
      <c r="B3029" s="215" t="s">
        <v>1076</v>
      </c>
    </row>
    <row r="3030" spans="1:2">
      <c r="A3030" s="217">
        <v>130827</v>
      </c>
      <c r="B3030" s="215" t="s">
        <v>1077</v>
      </c>
    </row>
    <row r="3031" spans="1:2">
      <c r="A3031" s="217">
        <v>130830</v>
      </c>
      <c r="B3031" s="215" t="s">
        <v>1049</v>
      </c>
    </row>
    <row r="3032" spans="1:2">
      <c r="A3032" s="217">
        <v>130836</v>
      </c>
      <c r="B3032" s="215" t="s">
        <v>1084</v>
      </c>
    </row>
    <row r="3033" spans="1:2">
      <c r="A3033" s="217">
        <v>130840</v>
      </c>
      <c r="B3033" s="215" t="s">
        <v>1048</v>
      </c>
    </row>
    <row r="3034" spans="1:2">
      <c r="A3034" s="217">
        <v>130841</v>
      </c>
      <c r="B3034" s="215" t="s">
        <v>1067</v>
      </c>
    </row>
    <row r="3035" spans="1:2">
      <c r="A3035" s="217">
        <v>130842</v>
      </c>
      <c r="B3035" s="215" t="s">
        <v>3107</v>
      </c>
    </row>
    <row r="3036" spans="1:2">
      <c r="A3036" s="217">
        <v>130843</v>
      </c>
      <c r="B3036" s="215" t="s">
        <v>1064</v>
      </c>
    </row>
    <row r="3037" spans="1:2">
      <c r="A3037" s="217">
        <v>130847</v>
      </c>
      <c r="B3037" s="215" t="s">
        <v>1085</v>
      </c>
    </row>
    <row r="3038" spans="1:2">
      <c r="A3038" s="217">
        <v>130849</v>
      </c>
      <c r="B3038" s="215" t="s">
        <v>1068</v>
      </c>
    </row>
    <row r="3039" spans="1:2">
      <c r="A3039" s="217">
        <v>130851</v>
      </c>
      <c r="B3039" s="215" t="s">
        <v>1053</v>
      </c>
    </row>
    <row r="3040" spans="1:2">
      <c r="A3040" s="217">
        <v>130856</v>
      </c>
      <c r="B3040" s="215" t="s">
        <v>1081</v>
      </c>
    </row>
    <row r="3041" spans="1:2">
      <c r="A3041" s="217">
        <v>130862</v>
      </c>
      <c r="B3041" s="215" t="s">
        <v>229</v>
      </c>
    </row>
    <row r="3042" spans="1:2">
      <c r="A3042" s="217">
        <v>130863</v>
      </c>
      <c r="B3042" s="215" t="s">
        <v>3753</v>
      </c>
    </row>
    <row r="3043" spans="1:2">
      <c r="A3043" s="217">
        <v>130866</v>
      </c>
      <c r="B3043" s="215" t="s">
        <v>278</v>
      </c>
    </row>
    <row r="3044" spans="1:2">
      <c r="A3044" s="217">
        <v>130868</v>
      </c>
      <c r="B3044" s="215" t="s">
        <v>1168</v>
      </c>
    </row>
    <row r="3045" spans="1:2">
      <c r="A3045" s="217">
        <v>130869</v>
      </c>
      <c r="B3045" s="215" t="s">
        <v>228</v>
      </c>
    </row>
    <row r="3046" spans="1:2">
      <c r="A3046" s="217">
        <v>130872</v>
      </c>
      <c r="B3046" s="215" t="s">
        <v>1082</v>
      </c>
    </row>
    <row r="3047" spans="1:2">
      <c r="A3047" s="217">
        <v>130874</v>
      </c>
      <c r="B3047" s="215" t="s">
        <v>1083</v>
      </c>
    </row>
    <row r="3048" spans="1:2">
      <c r="A3048" s="217">
        <v>130879</v>
      </c>
      <c r="B3048" s="215" t="s">
        <v>1075</v>
      </c>
    </row>
    <row r="3049" spans="1:2">
      <c r="A3049" s="217">
        <v>130880</v>
      </c>
      <c r="B3049" s="215" t="s">
        <v>1051</v>
      </c>
    </row>
    <row r="3050" spans="1:2">
      <c r="A3050" s="217">
        <v>130881</v>
      </c>
      <c r="B3050" s="215" t="s">
        <v>1078</v>
      </c>
    </row>
    <row r="3051" spans="1:2">
      <c r="A3051" s="217">
        <v>130883</v>
      </c>
      <c r="B3051" s="215" t="s">
        <v>1074</v>
      </c>
    </row>
    <row r="3052" spans="1:2">
      <c r="A3052" s="217">
        <v>130884</v>
      </c>
      <c r="B3052" s="215" t="s">
        <v>4347</v>
      </c>
    </row>
    <row r="3053" spans="1:2">
      <c r="A3053" s="217">
        <v>130885</v>
      </c>
      <c r="B3053" s="215" t="s">
        <v>1073</v>
      </c>
    </row>
    <row r="3054" spans="1:2">
      <c r="A3054" s="217">
        <v>130887</v>
      </c>
      <c r="B3054" s="215" t="s">
        <v>4278</v>
      </c>
    </row>
    <row r="3055" spans="1:2">
      <c r="A3055" s="217">
        <v>130888</v>
      </c>
      <c r="B3055" s="215" t="s">
        <v>1065</v>
      </c>
    </row>
    <row r="3056" spans="1:2">
      <c r="A3056" s="217">
        <v>130891</v>
      </c>
      <c r="B3056" s="215" t="s">
        <v>4095</v>
      </c>
    </row>
    <row r="3057" spans="1:2">
      <c r="A3057" s="217">
        <v>130892</v>
      </c>
      <c r="B3057" s="215" t="s">
        <v>1066</v>
      </c>
    </row>
    <row r="3058" spans="1:2">
      <c r="A3058" s="217">
        <v>130893</v>
      </c>
      <c r="B3058" s="215" t="s">
        <v>1079</v>
      </c>
    </row>
    <row r="3059" spans="1:2">
      <c r="A3059" s="217">
        <v>130894</v>
      </c>
      <c r="B3059" s="215" t="s">
        <v>1063</v>
      </c>
    </row>
    <row r="3060" spans="1:2">
      <c r="A3060" s="217">
        <v>130895</v>
      </c>
      <c r="B3060" s="215" t="s">
        <v>3986</v>
      </c>
    </row>
    <row r="3061" spans="1:2">
      <c r="A3061" s="217">
        <v>130896</v>
      </c>
      <c r="B3061" s="215" t="s">
        <v>1080</v>
      </c>
    </row>
    <row r="3062" spans="1:2">
      <c r="A3062" s="217">
        <v>130897</v>
      </c>
      <c r="B3062" s="215" t="s">
        <v>4605</v>
      </c>
    </row>
    <row r="3063" spans="1:2">
      <c r="A3063" s="217">
        <v>130899</v>
      </c>
      <c r="B3063" s="215" t="s">
        <v>922</v>
      </c>
    </row>
    <row r="3064" spans="1:2">
      <c r="A3064" s="217">
        <v>130907</v>
      </c>
      <c r="B3064" s="215" t="s">
        <v>1092</v>
      </c>
    </row>
    <row r="3065" spans="1:2">
      <c r="A3065" s="217">
        <v>130915</v>
      </c>
      <c r="B3065" s="215" t="s">
        <v>1091</v>
      </c>
    </row>
    <row r="3066" spans="1:2">
      <c r="A3066" s="217">
        <v>130917</v>
      </c>
      <c r="B3066" s="215" t="s">
        <v>1094</v>
      </c>
    </row>
    <row r="3067" spans="1:2">
      <c r="A3067" s="217">
        <v>130918</v>
      </c>
      <c r="B3067" s="215" t="s">
        <v>1093</v>
      </c>
    </row>
    <row r="3068" spans="1:2">
      <c r="A3068" s="217">
        <v>130924</v>
      </c>
      <c r="B3068" s="215" t="s">
        <v>1069</v>
      </c>
    </row>
    <row r="3069" spans="1:2">
      <c r="A3069" s="217">
        <v>130925</v>
      </c>
      <c r="B3069" s="215" t="s">
        <v>1047</v>
      </c>
    </row>
    <row r="3070" spans="1:2">
      <c r="A3070" s="217">
        <v>130927</v>
      </c>
      <c r="B3070" s="215" t="s">
        <v>1086</v>
      </c>
    </row>
    <row r="3071" spans="1:2">
      <c r="A3071" s="217">
        <v>130929</v>
      </c>
      <c r="B3071" s="215" t="s">
        <v>1055</v>
      </c>
    </row>
    <row r="3072" spans="1:2">
      <c r="A3072" s="217">
        <v>130930</v>
      </c>
      <c r="B3072" s="215" t="s">
        <v>4279</v>
      </c>
    </row>
    <row r="3073" spans="1:2">
      <c r="A3073" s="217">
        <v>130936</v>
      </c>
      <c r="B3073" s="215" t="s">
        <v>2717</v>
      </c>
    </row>
    <row r="3074" spans="1:2">
      <c r="A3074" s="217">
        <v>130937</v>
      </c>
      <c r="B3074" s="215" t="s">
        <v>3929</v>
      </c>
    </row>
    <row r="3075" spans="1:2">
      <c r="A3075" s="217">
        <v>130939</v>
      </c>
      <c r="B3075" s="215" t="s">
        <v>2814</v>
      </c>
    </row>
    <row r="3076" spans="1:2">
      <c r="A3076" s="217">
        <v>130946</v>
      </c>
      <c r="B3076" s="215" t="s">
        <v>2815</v>
      </c>
    </row>
    <row r="3077" spans="1:2">
      <c r="A3077" s="217">
        <v>130954</v>
      </c>
      <c r="B3077" s="215" t="s">
        <v>5576</v>
      </c>
    </row>
    <row r="3078" spans="1:2">
      <c r="A3078" s="217">
        <v>130955</v>
      </c>
      <c r="B3078" s="215" t="s">
        <v>2958</v>
      </c>
    </row>
    <row r="3079" spans="1:2">
      <c r="A3079" s="217">
        <v>130956</v>
      </c>
      <c r="B3079" s="215" t="s">
        <v>3127</v>
      </c>
    </row>
    <row r="3080" spans="1:2">
      <c r="A3080" s="217">
        <v>130957</v>
      </c>
      <c r="B3080" s="215" t="s">
        <v>3216</v>
      </c>
    </row>
    <row r="3081" spans="1:2">
      <c r="A3081" s="217">
        <v>130958</v>
      </c>
      <c r="B3081" s="215" t="s">
        <v>6526</v>
      </c>
    </row>
    <row r="3082" spans="1:2">
      <c r="A3082" s="217">
        <v>130959</v>
      </c>
      <c r="B3082" s="215" t="s">
        <v>3243</v>
      </c>
    </row>
    <row r="3083" spans="1:2">
      <c r="A3083" s="217">
        <v>130961</v>
      </c>
      <c r="B3083" s="215" t="s">
        <v>3282</v>
      </c>
    </row>
    <row r="3084" spans="1:2">
      <c r="A3084" s="217">
        <v>130964</v>
      </c>
      <c r="B3084" s="215" t="s">
        <v>3333</v>
      </c>
    </row>
    <row r="3085" spans="1:2">
      <c r="A3085" s="217">
        <v>130965</v>
      </c>
      <c r="B3085" s="215" t="s">
        <v>3415</v>
      </c>
    </row>
    <row r="3086" spans="1:2">
      <c r="A3086" s="217">
        <v>130967</v>
      </c>
      <c r="B3086" s="215" t="s">
        <v>3416</v>
      </c>
    </row>
    <row r="3087" spans="1:2">
      <c r="A3087" s="217">
        <v>130968</v>
      </c>
      <c r="B3087" s="215" t="s">
        <v>3534</v>
      </c>
    </row>
    <row r="3088" spans="1:2">
      <c r="A3088" s="217">
        <v>130969</v>
      </c>
      <c r="B3088" s="215" t="s">
        <v>3648</v>
      </c>
    </row>
    <row r="3089" spans="1:2">
      <c r="A3089" s="217">
        <v>130972</v>
      </c>
      <c r="B3089" s="215" t="s">
        <v>4003</v>
      </c>
    </row>
    <row r="3090" spans="1:2">
      <c r="A3090" s="217">
        <v>130988</v>
      </c>
      <c r="B3090" s="215" t="s">
        <v>4188</v>
      </c>
    </row>
    <row r="3091" spans="1:2">
      <c r="A3091" s="217">
        <v>130989</v>
      </c>
      <c r="B3091" s="215" t="s">
        <v>4065</v>
      </c>
    </row>
    <row r="3092" spans="1:2">
      <c r="A3092" s="217">
        <v>130992</v>
      </c>
      <c r="B3092" s="215" t="s">
        <v>4189</v>
      </c>
    </row>
    <row r="3093" spans="1:2">
      <c r="A3093" s="217">
        <v>130993</v>
      </c>
      <c r="B3093" s="215" t="s">
        <v>4190</v>
      </c>
    </row>
    <row r="3094" spans="1:2">
      <c r="A3094" s="217">
        <v>130995</v>
      </c>
      <c r="B3094" s="215" t="s">
        <v>4191</v>
      </c>
    </row>
    <row r="3095" spans="1:2">
      <c r="A3095" s="217">
        <v>130996</v>
      </c>
      <c r="B3095" s="215" t="s">
        <v>4192</v>
      </c>
    </row>
    <row r="3096" spans="1:2">
      <c r="A3096" s="217">
        <v>131001</v>
      </c>
      <c r="B3096" s="215" t="s">
        <v>2162</v>
      </c>
    </row>
    <row r="3097" spans="1:2">
      <c r="A3097" s="217">
        <v>131006</v>
      </c>
      <c r="B3097" s="215" t="s">
        <v>4237</v>
      </c>
    </row>
    <row r="3098" spans="1:2">
      <c r="A3098" s="217">
        <v>131007</v>
      </c>
      <c r="B3098" s="215" t="s">
        <v>4280</v>
      </c>
    </row>
    <row r="3099" spans="1:2">
      <c r="A3099" s="217">
        <v>131010</v>
      </c>
      <c r="B3099" s="215" t="s">
        <v>7175</v>
      </c>
    </row>
    <row r="3100" spans="1:2">
      <c r="A3100" s="217">
        <v>131011</v>
      </c>
      <c r="B3100" s="215" t="s">
        <v>4419</v>
      </c>
    </row>
    <row r="3101" spans="1:2">
      <c r="A3101" s="217">
        <v>131012</v>
      </c>
      <c r="B3101" s="215" t="s">
        <v>4420</v>
      </c>
    </row>
    <row r="3102" spans="1:2">
      <c r="A3102" s="217">
        <v>131013</v>
      </c>
      <c r="B3102" s="215" t="s">
        <v>4450</v>
      </c>
    </row>
    <row r="3103" spans="1:2">
      <c r="A3103" s="217">
        <v>131015</v>
      </c>
      <c r="B3103" s="215" t="s">
        <v>4529</v>
      </c>
    </row>
    <row r="3104" spans="1:2">
      <c r="A3104" s="217">
        <v>131016</v>
      </c>
      <c r="B3104" s="215" t="s">
        <v>4606</v>
      </c>
    </row>
    <row r="3105" spans="1:2">
      <c r="A3105" s="217">
        <v>131017</v>
      </c>
      <c r="B3105" s="215" t="s">
        <v>4607</v>
      </c>
    </row>
    <row r="3106" spans="1:2">
      <c r="A3106" s="217">
        <v>131018</v>
      </c>
      <c r="B3106" s="215" t="s">
        <v>4646</v>
      </c>
    </row>
    <row r="3107" spans="1:2">
      <c r="A3107" s="217">
        <v>131019</v>
      </c>
      <c r="B3107" s="215" t="s">
        <v>4647</v>
      </c>
    </row>
    <row r="3108" spans="1:2">
      <c r="A3108" s="217">
        <v>131020</v>
      </c>
      <c r="B3108" s="215" t="s">
        <v>4648</v>
      </c>
    </row>
    <row r="3109" spans="1:2">
      <c r="A3109" s="217">
        <v>131021</v>
      </c>
      <c r="B3109" s="215" t="s">
        <v>1096</v>
      </c>
    </row>
    <row r="3110" spans="1:2">
      <c r="A3110" s="217">
        <v>131022</v>
      </c>
      <c r="B3110" s="215" t="s">
        <v>1095</v>
      </c>
    </row>
    <row r="3111" spans="1:2">
      <c r="A3111" s="217">
        <v>131023</v>
      </c>
      <c r="B3111" s="215" t="s">
        <v>3930</v>
      </c>
    </row>
    <row r="3112" spans="1:2">
      <c r="A3112" s="217">
        <v>131024</v>
      </c>
      <c r="B3112" s="215" t="s">
        <v>4801</v>
      </c>
    </row>
    <row r="3113" spans="1:2">
      <c r="A3113" s="217">
        <v>131025</v>
      </c>
      <c r="B3113" s="215" t="s">
        <v>4802</v>
      </c>
    </row>
    <row r="3114" spans="1:2">
      <c r="A3114" s="217">
        <v>131041</v>
      </c>
      <c r="B3114" s="215" t="s">
        <v>4803</v>
      </c>
    </row>
    <row r="3115" spans="1:2">
      <c r="A3115" s="217">
        <v>131051</v>
      </c>
      <c r="B3115" s="215" t="s">
        <v>4804</v>
      </c>
    </row>
    <row r="3116" spans="1:2">
      <c r="A3116" s="217">
        <v>131064</v>
      </c>
      <c r="B3116" s="215" t="s">
        <v>5134</v>
      </c>
    </row>
    <row r="3117" spans="1:2">
      <c r="A3117" s="217">
        <v>131065</v>
      </c>
      <c r="B3117" s="215" t="s">
        <v>5135</v>
      </c>
    </row>
    <row r="3118" spans="1:2">
      <c r="A3118" s="217">
        <v>131066</v>
      </c>
      <c r="B3118" s="215" t="s">
        <v>5136</v>
      </c>
    </row>
    <row r="3119" spans="1:2">
      <c r="A3119" s="217">
        <v>131067</v>
      </c>
      <c r="B3119" s="215" t="s">
        <v>5137</v>
      </c>
    </row>
    <row r="3120" spans="1:2">
      <c r="A3120" s="217">
        <v>131068</v>
      </c>
      <c r="B3120" s="215" t="s">
        <v>5138</v>
      </c>
    </row>
    <row r="3121" spans="1:2">
      <c r="A3121" s="217">
        <v>131069</v>
      </c>
      <c r="B3121" s="215" t="s">
        <v>5139</v>
      </c>
    </row>
    <row r="3122" spans="1:2">
      <c r="A3122" s="217">
        <v>131070</v>
      </c>
      <c r="B3122" s="215" t="s">
        <v>5140</v>
      </c>
    </row>
    <row r="3123" spans="1:2">
      <c r="A3123" s="217">
        <v>131071</v>
      </c>
      <c r="B3123" s="215" t="s">
        <v>5141</v>
      </c>
    </row>
    <row r="3124" spans="1:2">
      <c r="A3124" s="217">
        <v>131072</v>
      </c>
      <c r="B3124" s="215" t="s">
        <v>5142</v>
      </c>
    </row>
    <row r="3125" spans="1:2">
      <c r="A3125" s="217">
        <v>131073</v>
      </c>
      <c r="B3125" s="215" t="s">
        <v>5143</v>
      </c>
    </row>
    <row r="3126" spans="1:2">
      <c r="A3126" s="217">
        <v>131074</v>
      </c>
      <c r="B3126" s="215" t="s">
        <v>5144</v>
      </c>
    </row>
    <row r="3127" spans="1:2">
      <c r="A3127" s="217">
        <v>131075</v>
      </c>
      <c r="B3127" s="215" t="s">
        <v>5232</v>
      </c>
    </row>
    <row r="3128" spans="1:2">
      <c r="A3128" s="217">
        <v>131076</v>
      </c>
      <c r="B3128" s="215" t="s">
        <v>5233</v>
      </c>
    </row>
    <row r="3129" spans="1:2">
      <c r="A3129" s="217">
        <v>131077</v>
      </c>
      <c r="B3129" s="215" t="s">
        <v>5234</v>
      </c>
    </row>
    <row r="3130" spans="1:2">
      <c r="A3130" s="217">
        <v>131078</v>
      </c>
      <c r="B3130" s="215" t="s">
        <v>5235</v>
      </c>
    </row>
    <row r="3131" spans="1:2">
      <c r="A3131" s="217">
        <v>131079</v>
      </c>
      <c r="B3131" s="215" t="s">
        <v>5236</v>
      </c>
    </row>
    <row r="3132" spans="1:2">
      <c r="A3132" s="217">
        <v>131080</v>
      </c>
      <c r="B3132" s="215" t="s">
        <v>5237</v>
      </c>
    </row>
    <row r="3133" spans="1:2">
      <c r="A3133" s="217">
        <v>131081</v>
      </c>
      <c r="B3133" s="215" t="s">
        <v>5238</v>
      </c>
    </row>
    <row r="3134" spans="1:2">
      <c r="A3134" s="217">
        <v>131082</v>
      </c>
      <c r="B3134" s="215" t="s">
        <v>5358</v>
      </c>
    </row>
    <row r="3135" spans="1:2">
      <c r="A3135" s="217">
        <v>131090</v>
      </c>
      <c r="B3135" s="215" t="s">
        <v>5577</v>
      </c>
    </row>
    <row r="3136" spans="1:2">
      <c r="A3136" s="217">
        <v>131091</v>
      </c>
      <c r="B3136" s="215" t="s">
        <v>5578</v>
      </c>
    </row>
    <row r="3137" spans="1:2">
      <c r="A3137" s="217">
        <v>131092</v>
      </c>
      <c r="B3137" s="215" t="s">
        <v>5579</v>
      </c>
    </row>
    <row r="3138" spans="1:2">
      <c r="A3138" s="217">
        <v>131093</v>
      </c>
      <c r="B3138" s="215" t="s">
        <v>5580</v>
      </c>
    </row>
    <row r="3139" spans="1:2">
      <c r="A3139" s="217">
        <v>131099</v>
      </c>
      <c r="B3139" s="215" t="s">
        <v>5581</v>
      </c>
    </row>
    <row r="3140" spans="1:2">
      <c r="A3140" s="217">
        <v>131100</v>
      </c>
      <c r="B3140" s="215" t="s">
        <v>5582</v>
      </c>
    </row>
    <row r="3141" spans="1:2">
      <c r="A3141" s="217">
        <v>131101</v>
      </c>
      <c r="B3141" s="215" t="s">
        <v>464</v>
      </c>
    </row>
    <row r="3142" spans="1:2">
      <c r="A3142" s="217">
        <v>131102</v>
      </c>
      <c r="B3142" s="215" t="s">
        <v>473</v>
      </c>
    </row>
    <row r="3143" spans="1:2">
      <c r="A3143" s="217">
        <v>131104</v>
      </c>
      <c r="B3143" s="215" t="s">
        <v>463</v>
      </c>
    </row>
    <row r="3144" spans="1:2">
      <c r="A3144" s="217">
        <v>131105</v>
      </c>
      <c r="B3144" s="215" t="s">
        <v>465</v>
      </c>
    </row>
    <row r="3145" spans="1:2">
      <c r="A3145" s="217">
        <v>131106</v>
      </c>
      <c r="B3145" s="215" t="s">
        <v>466</v>
      </c>
    </row>
    <row r="3146" spans="1:2">
      <c r="A3146" s="217">
        <v>131109</v>
      </c>
      <c r="B3146" s="215" t="s">
        <v>470</v>
      </c>
    </row>
    <row r="3147" spans="1:2">
      <c r="A3147" s="217">
        <v>131111</v>
      </c>
      <c r="B3147" s="215" t="s">
        <v>471</v>
      </c>
    </row>
    <row r="3148" spans="1:2">
      <c r="A3148" s="217">
        <v>131114</v>
      </c>
      <c r="B3148" s="215" t="s">
        <v>472</v>
      </c>
    </row>
    <row r="3149" spans="1:2">
      <c r="A3149" s="217">
        <v>131119</v>
      </c>
      <c r="B3149" s="215" t="s">
        <v>2634</v>
      </c>
    </row>
    <row r="3150" spans="1:2">
      <c r="A3150" s="217">
        <v>131120</v>
      </c>
      <c r="B3150" s="215" t="s">
        <v>3025</v>
      </c>
    </row>
    <row r="3151" spans="1:2">
      <c r="A3151" s="217">
        <v>131121</v>
      </c>
      <c r="B3151" s="215" t="s">
        <v>2816</v>
      </c>
    </row>
    <row r="3152" spans="1:2">
      <c r="A3152" s="217">
        <v>131122</v>
      </c>
      <c r="B3152" s="215" t="s">
        <v>3515</v>
      </c>
    </row>
    <row r="3153" spans="1:2">
      <c r="A3153" s="217">
        <v>131123</v>
      </c>
      <c r="B3153" s="215" t="s">
        <v>3931</v>
      </c>
    </row>
    <row r="3154" spans="1:2">
      <c r="A3154" s="217">
        <v>131124</v>
      </c>
      <c r="B3154" s="215" t="s">
        <v>4193</v>
      </c>
    </row>
    <row r="3155" spans="1:2">
      <c r="A3155" s="217">
        <v>131125</v>
      </c>
      <c r="B3155" s="215" t="s">
        <v>4608</v>
      </c>
    </row>
    <row r="3156" spans="1:2">
      <c r="A3156" s="217">
        <v>131126</v>
      </c>
      <c r="B3156" s="215" t="s">
        <v>4805</v>
      </c>
    </row>
    <row r="3157" spans="1:2">
      <c r="A3157" s="217">
        <v>131127</v>
      </c>
      <c r="B3157" s="215" t="s">
        <v>5145</v>
      </c>
    </row>
    <row r="3158" spans="1:2">
      <c r="A3158" s="217">
        <v>131128</v>
      </c>
      <c r="B3158" s="215" t="s">
        <v>5146</v>
      </c>
    </row>
    <row r="3159" spans="1:2">
      <c r="A3159" s="217">
        <v>131129</v>
      </c>
      <c r="B3159" s="215" t="s">
        <v>5583</v>
      </c>
    </row>
    <row r="3160" spans="1:2">
      <c r="A3160" s="217">
        <v>131130</v>
      </c>
      <c r="B3160" s="215" t="s">
        <v>5584</v>
      </c>
    </row>
    <row r="3161" spans="1:2">
      <c r="A3161" s="217">
        <v>131131</v>
      </c>
      <c r="B3161" s="215" t="s">
        <v>5918</v>
      </c>
    </row>
    <row r="3162" spans="1:2">
      <c r="A3162" s="217">
        <v>131132</v>
      </c>
      <c r="B3162" s="215" t="s">
        <v>5919</v>
      </c>
    </row>
    <row r="3163" spans="1:2">
      <c r="A3163" s="217">
        <v>131133</v>
      </c>
      <c r="B3163" s="215" t="s">
        <v>5920</v>
      </c>
    </row>
    <row r="3164" spans="1:2">
      <c r="A3164" s="217">
        <v>131134</v>
      </c>
      <c r="B3164" s="215" t="s">
        <v>5921</v>
      </c>
    </row>
    <row r="3165" spans="1:2">
      <c r="A3165" s="217">
        <v>131135</v>
      </c>
      <c r="B3165" s="215" t="s">
        <v>5922</v>
      </c>
    </row>
    <row r="3166" spans="1:2">
      <c r="A3166" s="217">
        <v>131136</v>
      </c>
      <c r="B3166" s="215" t="s">
        <v>5923</v>
      </c>
    </row>
    <row r="3167" spans="1:2">
      <c r="A3167" s="217">
        <v>131137</v>
      </c>
      <c r="B3167" s="215" t="s">
        <v>5924</v>
      </c>
    </row>
    <row r="3168" spans="1:2">
      <c r="A3168" s="217">
        <v>131138</v>
      </c>
      <c r="B3168" s="215" t="s">
        <v>5925</v>
      </c>
    </row>
    <row r="3169" spans="1:2">
      <c r="A3169" s="217">
        <v>131139</v>
      </c>
      <c r="B3169" s="215" t="s">
        <v>5926</v>
      </c>
    </row>
    <row r="3170" spans="1:2">
      <c r="A3170" s="217">
        <v>131140</v>
      </c>
      <c r="B3170" s="215" t="s">
        <v>5927</v>
      </c>
    </row>
    <row r="3171" spans="1:2">
      <c r="A3171" s="217">
        <v>131141</v>
      </c>
      <c r="B3171" s="215" t="s">
        <v>5928</v>
      </c>
    </row>
    <row r="3172" spans="1:2">
      <c r="A3172" s="217">
        <v>131142</v>
      </c>
      <c r="B3172" s="215" t="s">
        <v>5929</v>
      </c>
    </row>
    <row r="3173" spans="1:2">
      <c r="A3173" s="217">
        <v>131143</v>
      </c>
      <c r="B3173" s="215" t="s">
        <v>5930</v>
      </c>
    </row>
    <row r="3174" spans="1:2">
      <c r="A3174" s="217">
        <v>131144</v>
      </c>
      <c r="B3174" s="215" t="s">
        <v>5931</v>
      </c>
    </row>
    <row r="3175" spans="1:2">
      <c r="A3175" s="217">
        <v>131145</v>
      </c>
      <c r="B3175" s="215" t="s">
        <v>5932</v>
      </c>
    </row>
    <row r="3176" spans="1:2">
      <c r="A3176" s="217">
        <v>131146</v>
      </c>
      <c r="B3176" s="215" t="s">
        <v>5933</v>
      </c>
    </row>
    <row r="3177" spans="1:2">
      <c r="A3177" s="217">
        <v>131147</v>
      </c>
      <c r="B3177" s="215" t="s">
        <v>5934</v>
      </c>
    </row>
    <row r="3178" spans="1:2">
      <c r="A3178" s="217">
        <v>131148</v>
      </c>
      <c r="B3178" s="215" t="s">
        <v>5935</v>
      </c>
    </row>
    <row r="3179" spans="1:2">
      <c r="A3179" s="217">
        <v>131149</v>
      </c>
      <c r="B3179" s="215" t="s">
        <v>5936</v>
      </c>
    </row>
    <row r="3180" spans="1:2">
      <c r="A3180" s="217">
        <v>131150</v>
      </c>
      <c r="B3180" s="215" t="s">
        <v>6259</v>
      </c>
    </row>
    <row r="3181" spans="1:2">
      <c r="A3181" s="217">
        <v>131151</v>
      </c>
      <c r="B3181" s="215" t="s">
        <v>6260</v>
      </c>
    </row>
    <row r="3182" spans="1:2">
      <c r="A3182" s="217">
        <v>131152</v>
      </c>
      <c r="B3182" s="215" t="s">
        <v>6261</v>
      </c>
    </row>
    <row r="3183" spans="1:2">
      <c r="A3183" s="217">
        <v>131153</v>
      </c>
      <c r="B3183" s="215" t="s">
        <v>6262</v>
      </c>
    </row>
    <row r="3184" spans="1:2">
      <c r="A3184" s="217">
        <v>131154</v>
      </c>
      <c r="B3184" s="215" t="s">
        <v>6263</v>
      </c>
    </row>
    <row r="3185" spans="1:2">
      <c r="A3185" s="217">
        <v>131155</v>
      </c>
      <c r="B3185" s="215" t="s">
        <v>6264</v>
      </c>
    </row>
    <row r="3186" spans="1:2">
      <c r="A3186" s="217">
        <v>131156</v>
      </c>
      <c r="B3186" s="215" t="s">
        <v>6265</v>
      </c>
    </row>
    <row r="3187" spans="1:2">
      <c r="A3187" s="217">
        <v>131157</v>
      </c>
      <c r="B3187" s="215" t="s">
        <v>6266</v>
      </c>
    </row>
    <row r="3188" spans="1:2">
      <c r="A3188" s="217">
        <v>131158</v>
      </c>
      <c r="B3188" s="215" t="s">
        <v>6267</v>
      </c>
    </row>
    <row r="3189" spans="1:2">
      <c r="A3189" s="217">
        <v>131159</v>
      </c>
      <c r="B3189" s="215" t="s">
        <v>6268</v>
      </c>
    </row>
    <row r="3190" spans="1:2">
      <c r="A3190" s="217">
        <v>131160</v>
      </c>
      <c r="B3190" s="215" t="s">
        <v>6269</v>
      </c>
    </row>
    <row r="3191" spans="1:2">
      <c r="A3191" s="217">
        <v>131161</v>
      </c>
      <c r="B3191" s="215" t="s">
        <v>6270</v>
      </c>
    </row>
    <row r="3192" spans="1:2">
      <c r="A3192" s="217">
        <v>131162</v>
      </c>
      <c r="B3192" s="215" t="s">
        <v>6271</v>
      </c>
    </row>
    <row r="3193" spans="1:2">
      <c r="A3193" s="217">
        <v>131163</v>
      </c>
      <c r="B3193" s="215" t="s">
        <v>6272</v>
      </c>
    </row>
    <row r="3194" spans="1:2">
      <c r="A3194" s="217">
        <v>131166</v>
      </c>
      <c r="B3194" s="215" t="s">
        <v>6273</v>
      </c>
    </row>
    <row r="3195" spans="1:2">
      <c r="A3195" s="217">
        <v>131167</v>
      </c>
      <c r="B3195" s="215" t="s">
        <v>6274</v>
      </c>
    </row>
    <row r="3196" spans="1:2">
      <c r="A3196" s="217">
        <v>131168</v>
      </c>
      <c r="B3196" s="215" t="s">
        <v>6275</v>
      </c>
    </row>
    <row r="3197" spans="1:2">
      <c r="A3197" s="217">
        <v>131169</v>
      </c>
      <c r="B3197" s="215" t="s">
        <v>7695</v>
      </c>
    </row>
    <row r="3198" spans="1:2">
      <c r="A3198" s="217">
        <v>131171</v>
      </c>
      <c r="B3198" s="215" t="s">
        <v>6527</v>
      </c>
    </row>
    <row r="3199" spans="1:2">
      <c r="A3199" s="217">
        <v>131172</v>
      </c>
      <c r="B3199" s="215" t="s">
        <v>6528</v>
      </c>
    </row>
    <row r="3200" spans="1:2">
      <c r="A3200" s="217">
        <v>131173</v>
      </c>
      <c r="B3200" s="215" t="s">
        <v>6529</v>
      </c>
    </row>
    <row r="3201" spans="1:2">
      <c r="A3201" s="217">
        <v>131174</v>
      </c>
      <c r="B3201" s="215" t="s">
        <v>6530</v>
      </c>
    </row>
    <row r="3202" spans="1:2">
      <c r="A3202" s="217">
        <v>131175</v>
      </c>
      <c r="B3202" s="215" t="s">
        <v>6531</v>
      </c>
    </row>
    <row r="3203" spans="1:2">
      <c r="A3203" s="217">
        <v>131176</v>
      </c>
      <c r="B3203" s="215" t="s">
        <v>6532</v>
      </c>
    </row>
    <row r="3204" spans="1:2">
      <c r="A3204" s="217">
        <v>131177</v>
      </c>
      <c r="B3204" s="215" t="s">
        <v>6533</v>
      </c>
    </row>
    <row r="3205" spans="1:2">
      <c r="A3205" s="217">
        <v>131178</v>
      </c>
      <c r="B3205" s="215" t="s">
        <v>6534</v>
      </c>
    </row>
    <row r="3206" spans="1:2">
      <c r="A3206" s="217">
        <v>131179</v>
      </c>
      <c r="B3206" s="215" t="s">
        <v>6535</v>
      </c>
    </row>
    <row r="3207" spans="1:2">
      <c r="A3207" s="217">
        <v>131180</v>
      </c>
      <c r="B3207" s="215" t="s">
        <v>6536</v>
      </c>
    </row>
    <row r="3208" spans="1:2">
      <c r="A3208" s="217">
        <v>131181</v>
      </c>
      <c r="B3208" s="215" t="s">
        <v>6537</v>
      </c>
    </row>
    <row r="3209" spans="1:2">
      <c r="A3209" s="217">
        <v>131182</v>
      </c>
      <c r="B3209" s="215" t="s">
        <v>6538</v>
      </c>
    </row>
    <row r="3210" spans="1:2">
      <c r="A3210" s="217">
        <v>131183</v>
      </c>
      <c r="B3210" s="215" t="s">
        <v>6539</v>
      </c>
    </row>
    <row r="3211" spans="1:2">
      <c r="A3211" s="217">
        <v>131184</v>
      </c>
      <c r="B3211" s="215" t="s">
        <v>6540</v>
      </c>
    </row>
    <row r="3212" spans="1:2">
      <c r="A3212" s="217">
        <v>131185</v>
      </c>
      <c r="B3212" s="215" t="s">
        <v>6702</v>
      </c>
    </row>
    <row r="3213" spans="1:2">
      <c r="A3213" s="217">
        <v>131186</v>
      </c>
      <c r="B3213" s="215" t="s">
        <v>6703</v>
      </c>
    </row>
    <row r="3214" spans="1:2">
      <c r="A3214" s="217">
        <v>131187</v>
      </c>
      <c r="B3214" s="215" t="s">
        <v>6704</v>
      </c>
    </row>
    <row r="3215" spans="1:2">
      <c r="A3215" s="217">
        <v>131188</v>
      </c>
      <c r="B3215" s="215" t="s">
        <v>7176</v>
      </c>
    </row>
    <row r="3216" spans="1:2">
      <c r="A3216" s="217">
        <v>131189</v>
      </c>
      <c r="B3216" s="215" t="s">
        <v>7177</v>
      </c>
    </row>
    <row r="3217" spans="1:2">
      <c r="A3217" s="217">
        <v>131190</v>
      </c>
      <c r="B3217" s="215" t="s">
        <v>7362</v>
      </c>
    </row>
    <row r="3218" spans="1:2">
      <c r="A3218" s="217">
        <v>131191</v>
      </c>
      <c r="B3218" s="215" t="s">
        <v>7696</v>
      </c>
    </row>
    <row r="3219" spans="1:2">
      <c r="A3219" s="217">
        <v>131192</v>
      </c>
      <c r="B3219" s="215" t="s">
        <v>7697</v>
      </c>
    </row>
    <row r="3220" spans="1:2">
      <c r="A3220" s="217">
        <v>131193</v>
      </c>
      <c r="B3220" s="215" t="s">
        <v>7698</v>
      </c>
    </row>
    <row r="3221" spans="1:2">
      <c r="A3221" s="217">
        <v>131194</v>
      </c>
      <c r="B3221" s="215" t="s">
        <v>7699</v>
      </c>
    </row>
    <row r="3222" spans="1:2">
      <c r="A3222" s="217">
        <v>131195</v>
      </c>
      <c r="B3222" s="215" t="s">
        <v>7700</v>
      </c>
    </row>
    <row r="3223" spans="1:2">
      <c r="A3223" s="217">
        <v>131196</v>
      </c>
      <c r="B3223" s="215" t="s">
        <v>7701</v>
      </c>
    </row>
    <row r="3224" spans="1:2">
      <c r="A3224" s="217">
        <v>131197</v>
      </c>
      <c r="B3224" s="215" t="s">
        <v>7702</v>
      </c>
    </row>
    <row r="3225" spans="1:2">
      <c r="A3225" s="217">
        <v>131198</v>
      </c>
      <c r="B3225" s="215" t="s">
        <v>7703</v>
      </c>
    </row>
    <row r="3226" spans="1:2">
      <c r="A3226" s="217">
        <v>131199</v>
      </c>
      <c r="B3226" s="215" t="s">
        <v>7704</v>
      </c>
    </row>
    <row r="3227" spans="1:2">
      <c r="A3227" s="217">
        <v>131201</v>
      </c>
      <c r="B3227" s="215" t="s">
        <v>480</v>
      </c>
    </row>
    <row r="3228" spans="1:2">
      <c r="A3228" s="217">
        <v>131202</v>
      </c>
      <c r="B3228" s="215" t="s">
        <v>474</v>
      </c>
    </row>
    <row r="3229" spans="1:2">
      <c r="A3229" s="217">
        <v>131203</v>
      </c>
      <c r="B3229" s="215" t="s">
        <v>475</v>
      </c>
    </row>
    <row r="3230" spans="1:2">
      <c r="A3230" s="217">
        <v>131205</v>
      </c>
      <c r="B3230" s="215" t="s">
        <v>476</v>
      </c>
    </row>
    <row r="3231" spans="1:2">
      <c r="A3231" s="217">
        <v>131206</v>
      </c>
      <c r="B3231" s="215" t="s">
        <v>477</v>
      </c>
    </row>
    <row r="3232" spans="1:2">
      <c r="A3232" s="217">
        <v>131209</v>
      </c>
      <c r="B3232" s="215" t="s">
        <v>487</v>
      </c>
    </row>
    <row r="3233" spans="1:2">
      <c r="A3233" s="217">
        <v>131210</v>
      </c>
      <c r="B3233" s="215" t="s">
        <v>486</v>
      </c>
    </row>
    <row r="3234" spans="1:2">
      <c r="A3234" s="217">
        <v>131214</v>
      </c>
      <c r="B3234" s="215" t="s">
        <v>478</v>
      </c>
    </row>
    <row r="3235" spans="1:2">
      <c r="A3235" s="217">
        <v>131216</v>
      </c>
      <c r="B3235" s="215" t="s">
        <v>2718</v>
      </c>
    </row>
    <row r="3236" spans="1:2">
      <c r="A3236" s="217">
        <v>131218</v>
      </c>
      <c r="B3236" s="215" t="s">
        <v>4434</v>
      </c>
    </row>
    <row r="3237" spans="1:2">
      <c r="A3237" s="217">
        <v>131219</v>
      </c>
      <c r="B3237" s="215" t="s">
        <v>4435</v>
      </c>
    </row>
    <row r="3238" spans="1:2">
      <c r="A3238" s="217">
        <v>131220</v>
      </c>
      <c r="B3238" s="215" t="s">
        <v>481</v>
      </c>
    </row>
    <row r="3239" spans="1:2">
      <c r="A3239" s="217">
        <v>131222</v>
      </c>
      <c r="B3239" s="215" t="s">
        <v>482</v>
      </c>
    </row>
    <row r="3240" spans="1:2">
      <c r="A3240" s="217">
        <v>131223</v>
      </c>
      <c r="B3240" s="215" t="s">
        <v>483</v>
      </c>
    </row>
    <row r="3241" spans="1:2">
      <c r="A3241" s="217">
        <v>131224</v>
      </c>
      <c r="B3241" s="215" t="s">
        <v>484</v>
      </c>
    </row>
    <row r="3242" spans="1:2">
      <c r="A3242" s="217">
        <v>131227</v>
      </c>
      <c r="B3242" s="215" t="s">
        <v>485</v>
      </c>
    </row>
    <row r="3243" spans="1:2">
      <c r="A3243" s="217">
        <v>131228</v>
      </c>
      <c r="B3243" s="215" t="s">
        <v>479</v>
      </c>
    </row>
    <row r="3244" spans="1:2">
      <c r="A3244" s="217">
        <v>131229</v>
      </c>
      <c r="B3244" s="215" t="s">
        <v>4649</v>
      </c>
    </row>
    <row r="3245" spans="1:2">
      <c r="A3245" s="217">
        <v>131230</v>
      </c>
      <c r="B3245" s="215" t="s">
        <v>6541</v>
      </c>
    </row>
    <row r="3246" spans="1:2">
      <c r="A3246" s="217">
        <v>131301</v>
      </c>
      <c r="B3246" s="215" t="s">
        <v>488</v>
      </c>
    </row>
    <row r="3247" spans="1:2">
      <c r="A3247" s="217">
        <v>131302</v>
      </c>
      <c r="B3247" s="215" t="s">
        <v>491</v>
      </c>
    </row>
    <row r="3248" spans="1:2">
      <c r="A3248" s="217">
        <v>131303</v>
      </c>
      <c r="B3248" s="215" t="s">
        <v>498</v>
      </c>
    </row>
    <row r="3249" spans="1:2">
      <c r="A3249" s="217">
        <v>131304</v>
      </c>
      <c r="B3249" s="215" t="s">
        <v>547</v>
      </c>
    </row>
    <row r="3250" spans="1:2">
      <c r="A3250" s="217">
        <v>131305</v>
      </c>
      <c r="B3250" s="215" t="s">
        <v>493</v>
      </c>
    </row>
    <row r="3251" spans="1:2">
      <c r="A3251" s="217">
        <v>131306</v>
      </c>
      <c r="B3251" s="215" t="s">
        <v>489</v>
      </c>
    </row>
    <row r="3252" spans="1:2">
      <c r="A3252" s="217">
        <v>131307</v>
      </c>
      <c r="B3252" s="215" t="s">
        <v>492</v>
      </c>
    </row>
    <row r="3253" spans="1:2">
      <c r="A3253" s="217">
        <v>131308</v>
      </c>
      <c r="B3253" s="215" t="s">
        <v>495</v>
      </c>
    </row>
    <row r="3254" spans="1:2">
      <c r="A3254" s="217">
        <v>131309</v>
      </c>
      <c r="B3254" s="215" t="s">
        <v>490</v>
      </c>
    </row>
    <row r="3255" spans="1:2">
      <c r="A3255" s="217">
        <v>131310</v>
      </c>
      <c r="B3255" s="215" t="s">
        <v>494</v>
      </c>
    </row>
    <row r="3256" spans="1:2">
      <c r="A3256" s="217">
        <v>131311</v>
      </c>
      <c r="B3256" s="215" t="s">
        <v>497</v>
      </c>
    </row>
    <row r="3257" spans="1:2">
      <c r="A3257" s="217">
        <v>131313</v>
      </c>
      <c r="B3257" s="215" t="s">
        <v>502</v>
      </c>
    </row>
    <row r="3258" spans="1:2">
      <c r="A3258" s="217">
        <v>131314</v>
      </c>
      <c r="B3258" s="215" t="s">
        <v>537</v>
      </c>
    </row>
    <row r="3259" spans="1:2">
      <c r="A3259" s="217">
        <v>131315</v>
      </c>
      <c r="B3259" s="215" t="s">
        <v>496</v>
      </c>
    </row>
    <row r="3260" spans="1:2">
      <c r="A3260" s="217">
        <v>131316</v>
      </c>
      <c r="B3260" s="215" t="s">
        <v>4451</v>
      </c>
    </row>
    <row r="3261" spans="1:2">
      <c r="A3261" s="217">
        <v>131321</v>
      </c>
      <c r="B3261" s="215" t="s">
        <v>550</v>
      </c>
    </row>
    <row r="3262" spans="1:2">
      <c r="A3262" s="217">
        <v>131322</v>
      </c>
      <c r="B3262" s="215" t="s">
        <v>548</v>
      </c>
    </row>
    <row r="3263" spans="1:2">
      <c r="A3263" s="217">
        <v>131323</v>
      </c>
      <c r="B3263" s="215" t="s">
        <v>549</v>
      </c>
    </row>
    <row r="3264" spans="1:2">
      <c r="A3264" s="217">
        <v>131325</v>
      </c>
      <c r="B3264" s="215" t="s">
        <v>551</v>
      </c>
    </row>
    <row r="3265" spans="1:2">
      <c r="A3265" s="217">
        <v>131327</v>
      </c>
      <c r="B3265" s="215" t="s">
        <v>2506</v>
      </c>
    </row>
    <row r="3266" spans="1:2">
      <c r="A3266" s="217">
        <v>131331</v>
      </c>
      <c r="B3266" s="215" t="s">
        <v>552</v>
      </c>
    </row>
    <row r="3267" spans="1:2">
      <c r="A3267" s="217">
        <v>131332</v>
      </c>
      <c r="B3267" s="215" t="s">
        <v>553</v>
      </c>
    </row>
    <row r="3268" spans="1:2">
      <c r="A3268" s="217">
        <v>131334</v>
      </c>
      <c r="B3268" s="215" t="s">
        <v>555</v>
      </c>
    </row>
    <row r="3269" spans="1:2">
      <c r="A3269" s="217">
        <v>131335</v>
      </c>
      <c r="B3269" s="215" t="s">
        <v>556</v>
      </c>
    </row>
    <row r="3270" spans="1:2">
      <c r="A3270" s="217">
        <v>131338</v>
      </c>
      <c r="B3270" s="215" t="s">
        <v>554</v>
      </c>
    </row>
    <row r="3271" spans="1:2">
      <c r="A3271" s="217">
        <v>131339</v>
      </c>
      <c r="B3271" s="215" t="s">
        <v>3629</v>
      </c>
    </row>
    <row r="3272" spans="1:2">
      <c r="A3272" s="217">
        <v>131341</v>
      </c>
      <c r="B3272" s="215" t="s">
        <v>499</v>
      </c>
    </row>
    <row r="3273" spans="1:2">
      <c r="A3273" s="217">
        <v>131342</v>
      </c>
      <c r="B3273" s="215" t="s">
        <v>500</v>
      </c>
    </row>
    <row r="3274" spans="1:2">
      <c r="A3274" s="217">
        <v>131343</v>
      </c>
      <c r="B3274" s="215" t="s">
        <v>501</v>
      </c>
    </row>
    <row r="3275" spans="1:2">
      <c r="A3275" s="217">
        <v>131344</v>
      </c>
      <c r="B3275" s="215" t="s">
        <v>5585</v>
      </c>
    </row>
    <row r="3276" spans="1:2">
      <c r="A3276" s="217">
        <v>131350</v>
      </c>
      <c r="B3276" s="215" t="s">
        <v>4806</v>
      </c>
    </row>
    <row r="3277" spans="1:2">
      <c r="A3277" s="217">
        <v>131351</v>
      </c>
      <c r="B3277" s="215" t="s">
        <v>4807</v>
      </c>
    </row>
    <row r="3278" spans="1:2">
      <c r="A3278" s="217">
        <v>131352</v>
      </c>
      <c r="B3278" s="215" t="s">
        <v>4808</v>
      </c>
    </row>
    <row r="3279" spans="1:2">
      <c r="A3279" s="217">
        <v>131353</v>
      </c>
      <c r="B3279" s="215" t="s">
        <v>4809</v>
      </c>
    </row>
    <row r="3280" spans="1:2">
      <c r="A3280" s="217">
        <v>131354</v>
      </c>
      <c r="B3280" s="215" t="s">
        <v>4810</v>
      </c>
    </row>
    <row r="3281" spans="1:2">
      <c r="A3281" s="217">
        <v>131357</v>
      </c>
      <c r="B3281" s="215" t="s">
        <v>4811</v>
      </c>
    </row>
    <row r="3282" spans="1:2">
      <c r="A3282" s="217">
        <v>131359</v>
      </c>
      <c r="B3282" s="215" t="s">
        <v>3630</v>
      </c>
    </row>
    <row r="3283" spans="1:2">
      <c r="A3283" s="217">
        <v>131360</v>
      </c>
      <c r="B3283" s="215" t="s">
        <v>4812</v>
      </c>
    </row>
    <row r="3284" spans="1:2">
      <c r="A3284" s="217">
        <v>131361</v>
      </c>
      <c r="B3284" s="215" t="s">
        <v>2817</v>
      </c>
    </row>
    <row r="3285" spans="1:2">
      <c r="A3285" s="217">
        <v>131362</v>
      </c>
      <c r="B3285" s="215" t="s">
        <v>3631</v>
      </c>
    </row>
    <row r="3286" spans="1:2">
      <c r="A3286" s="217">
        <v>131363</v>
      </c>
      <c r="B3286" s="215" t="s">
        <v>3632</v>
      </c>
    </row>
    <row r="3287" spans="1:2">
      <c r="A3287" s="217">
        <v>131364</v>
      </c>
      <c r="B3287" s="215" t="s">
        <v>6276</v>
      </c>
    </row>
    <row r="3288" spans="1:2">
      <c r="A3288" s="217">
        <v>131401</v>
      </c>
      <c r="B3288" s="215" t="s">
        <v>503</v>
      </c>
    </row>
    <row r="3289" spans="1:2">
      <c r="A3289" s="217">
        <v>131404</v>
      </c>
      <c r="B3289" s="215" t="s">
        <v>2228</v>
      </c>
    </row>
    <row r="3290" spans="1:2">
      <c r="A3290" s="217">
        <v>131405</v>
      </c>
      <c r="B3290" s="215" t="s">
        <v>504</v>
      </c>
    </row>
    <row r="3291" spans="1:2">
      <c r="A3291" s="217">
        <v>131407</v>
      </c>
      <c r="B3291" s="215" t="s">
        <v>2507</v>
      </c>
    </row>
    <row r="3292" spans="1:2">
      <c r="A3292" s="217">
        <v>131408</v>
      </c>
      <c r="B3292" s="215" t="s">
        <v>2228</v>
      </c>
    </row>
    <row r="3293" spans="1:2">
      <c r="A3293" s="217">
        <v>131501</v>
      </c>
      <c r="B3293" s="215" t="s">
        <v>505</v>
      </c>
    </row>
    <row r="3294" spans="1:2">
      <c r="A3294" s="217">
        <v>131505</v>
      </c>
      <c r="B3294" s="215" t="s">
        <v>506</v>
      </c>
    </row>
    <row r="3295" spans="1:2">
      <c r="A3295" s="217">
        <v>131506</v>
      </c>
      <c r="B3295" s="215" t="s">
        <v>507</v>
      </c>
    </row>
    <row r="3296" spans="1:2">
      <c r="A3296" s="217">
        <v>131507</v>
      </c>
      <c r="B3296" s="215" t="s">
        <v>508</v>
      </c>
    </row>
    <row r="3297" spans="1:2">
      <c r="A3297" s="217">
        <v>131508</v>
      </c>
      <c r="B3297" s="215" t="s">
        <v>509</v>
      </c>
    </row>
    <row r="3298" spans="1:2">
      <c r="A3298" s="217">
        <v>131510</v>
      </c>
      <c r="B3298" s="215" t="s">
        <v>511</v>
      </c>
    </row>
    <row r="3299" spans="1:2">
      <c r="A3299" s="217">
        <v>131512</v>
      </c>
      <c r="B3299" s="215" t="s">
        <v>512</v>
      </c>
    </row>
    <row r="3300" spans="1:2">
      <c r="A3300" s="217">
        <v>131515</v>
      </c>
      <c r="B3300" s="215" t="s">
        <v>2229</v>
      </c>
    </row>
    <row r="3301" spans="1:2">
      <c r="A3301" s="217">
        <v>131516</v>
      </c>
      <c r="B3301" s="215" t="s">
        <v>2230</v>
      </c>
    </row>
    <row r="3302" spans="1:2">
      <c r="A3302" s="217">
        <v>131517</v>
      </c>
      <c r="B3302" s="215" t="s">
        <v>2231</v>
      </c>
    </row>
    <row r="3303" spans="1:2">
      <c r="A3303" s="217">
        <v>131518</v>
      </c>
      <c r="B3303" s="215" t="s">
        <v>557</v>
      </c>
    </row>
    <row r="3304" spans="1:2">
      <c r="A3304" s="217">
        <v>131520</v>
      </c>
      <c r="B3304" s="215" t="s">
        <v>513</v>
      </c>
    </row>
    <row r="3305" spans="1:2">
      <c r="A3305" s="217">
        <v>131521</v>
      </c>
      <c r="B3305" s="215" t="s">
        <v>510</v>
      </c>
    </row>
    <row r="3306" spans="1:2">
      <c r="A3306" s="217">
        <v>131522</v>
      </c>
      <c r="B3306" s="215" t="s">
        <v>469</v>
      </c>
    </row>
    <row r="3307" spans="1:2">
      <c r="A3307" s="217">
        <v>131523</v>
      </c>
      <c r="B3307" s="215" t="s">
        <v>4813</v>
      </c>
    </row>
    <row r="3308" spans="1:2">
      <c r="A3308" s="217">
        <v>131524</v>
      </c>
      <c r="B3308" s="215" t="s">
        <v>517</v>
      </c>
    </row>
    <row r="3309" spans="1:2">
      <c r="A3309" s="217">
        <v>131526</v>
      </c>
      <c r="B3309" s="215" t="s">
        <v>516</v>
      </c>
    </row>
    <row r="3310" spans="1:2">
      <c r="A3310" s="217">
        <v>131527</v>
      </c>
      <c r="B3310" s="215" t="s">
        <v>515</v>
      </c>
    </row>
    <row r="3311" spans="1:2">
      <c r="A3311" s="217">
        <v>131528</v>
      </c>
      <c r="B3311" s="215" t="s">
        <v>514</v>
      </c>
    </row>
    <row r="3312" spans="1:2">
      <c r="A3312" s="217">
        <v>131531</v>
      </c>
      <c r="B3312" s="215" t="s">
        <v>519</v>
      </c>
    </row>
    <row r="3313" spans="1:2">
      <c r="A3313" s="217">
        <v>131532</v>
      </c>
      <c r="B3313" s="215" t="s">
        <v>518</v>
      </c>
    </row>
    <row r="3314" spans="1:2">
      <c r="A3314" s="217">
        <v>131535</v>
      </c>
      <c r="B3314" s="215" t="s">
        <v>2818</v>
      </c>
    </row>
    <row r="3315" spans="1:2">
      <c r="A3315" s="217">
        <v>131536</v>
      </c>
      <c r="B3315" s="215" t="s">
        <v>3108</v>
      </c>
    </row>
    <row r="3316" spans="1:2">
      <c r="A3316" s="217">
        <v>131539</v>
      </c>
      <c r="B3316" s="215" t="s">
        <v>6542</v>
      </c>
    </row>
    <row r="3317" spans="1:2">
      <c r="A3317" s="217">
        <v>131540</v>
      </c>
      <c r="B3317" s="215" t="s">
        <v>6543</v>
      </c>
    </row>
    <row r="3318" spans="1:2">
      <c r="A3318" s="217">
        <v>131541</v>
      </c>
      <c r="B3318" s="215" t="s">
        <v>6544</v>
      </c>
    </row>
    <row r="3319" spans="1:2">
      <c r="A3319" s="217">
        <v>131542</v>
      </c>
      <c r="B3319" s="215" t="s">
        <v>2230</v>
      </c>
    </row>
    <row r="3320" spans="1:2">
      <c r="A3320" s="217">
        <v>131543</v>
      </c>
      <c r="B3320" s="215" t="s">
        <v>6545</v>
      </c>
    </row>
    <row r="3321" spans="1:2">
      <c r="A3321" s="217">
        <v>131544</v>
      </c>
      <c r="B3321" s="215" t="s">
        <v>6546</v>
      </c>
    </row>
    <row r="3322" spans="1:2">
      <c r="A3322" s="217">
        <v>131545</v>
      </c>
      <c r="B3322" s="215" t="s">
        <v>6547</v>
      </c>
    </row>
    <row r="3323" spans="1:2">
      <c r="A3323" s="217">
        <v>131601</v>
      </c>
      <c r="B3323" s="215" t="s">
        <v>521</v>
      </c>
    </row>
    <row r="3324" spans="1:2">
      <c r="A3324" s="217">
        <v>131602</v>
      </c>
      <c r="B3324" s="215" t="s">
        <v>136</v>
      </c>
    </row>
    <row r="3325" spans="1:2">
      <c r="A3325" s="217">
        <v>131603</v>
      </c>
      <c r="B3325" s="215" t="s">
        <v>520</v>
      </c>
    </row>
    <row r="3326" spans="1:2">
      <c r="A3326" s="217">
        <v>131604</v>
      </c>
      <c r="B3326" s="215" t="s">
        <v>523</v>
      </c>
    </row>
    <row r="3327" spans="1:2">
      <c r="A3327" s="217">
        <v>131607</v>
      </c>
      <c r="B3327" s="215" t="s">
        <v>522</v>
      </c>
    </row>
    <row r="3328" spans="1:2">
      <c r="A3328" s="217">
        <v>131610</v>
      </c>
      <c r="B3328" s="215" t="s">
        <v>3334</v>
      </c>
    </row>
    <row r="3329" spans="1:2">
      <c r="A3329" s="217">
        <v>131631</v>
      </c>
      <c r="B3329" s="215" t="s">
        <v>522</v>
      </c>
    </row>
    <row r="3330" spans="1:2">
      <c r="A3330" s="217">
        <v>131701</v>
      </c>
      <c r="B3330" s="215" t="s">
        <v>525</v>
      </c>
    </row>
    <row r="3331" spans="1:2">
      <c r="A3331" s="217">
        <v>131702</v>
      </c>
      <c r="B3331" s="215" t="s">
        <v>467</v>
      </c>
    </row>
    <row r="3332" spans="1:2">
      <c r="A3332" s="217">
        <v>131704</v>
      </c>
      <c r="B3332" s="215" t="s">
        <v>468</v>
      </c>
    </row>
    <row r="3333" spans="1:2">
      <c r="A3333" s="217">
        <v>131705</v>
      </c>
      <c r="B3333" s="215" t="s">
        <v>524</v>
      </c>
    </row>
    <row r="3334" spans="1:2">
      <c r="A3334" s="217">
        <v>131801</v>
      </c>
      <c r="B3334" s="215" t="s">
        <v>526</v>
      </c>
    </row>
    <row r="3335" spans="1:2">
      <c r="A3335" s="217">
        <v>131901</v>
      </c>
      <c r="B3335" s="215" t="s">
        <v>527</v>
      </c>
    </row>
    <row r="3336" spans="1:2">
      <c r="A3336" s="217">
        <v>131902</v>
      </c>
      <c r="B3336" s="215" t="s">
        <v>6548</v>
      </c>
    </row>
    <row r="3337" spans="1:2">
      <c r="A3337" s="217">
        <v>132001</v>
      </c>
      <c r="B3337" s="215" t="s">
        <v>528</v>
      </c>
    </row>
    <row r="3338" spans="1:2">
      <c r="A3338" s="217">
        <v>132002</v>
      </c>
      <c r="B3338" s="215" t="s">
        <v>529</v>
      </c>
    </row>
    <row r="3339" spans="1:2">
      <c r="A3339" s="217">
        <v>132003</v>
      </c>
      <c r="B3339" s="215" t="s">
        <v>2389</v>
      </c>
    </row>
    <row r="3340" spans="1:2">
      <c r="A3340" s="217">
        <v>132004</v>
      </c>
      <c r="B3340" s="215" t="s">
        <v>3026</v>
      </c>
    </row>
    <row r="3341" spans="1:2">
      <c r="A3341" s="217">
        <v>132005</v>
      </c>
      <c r="B3341" s="215" t="s">
        <v>3217</v>
      </c>
    </row>
    <row r="3342" spans="1:2">
      <c r="A3342" s="217">
        <v>132006</v>
      </c>
      <c r="B3342" s="215" t="s">
        <v>3811</v>
      </c>
    </row>
    <row r="3343" spans="1:2">
      <c r="A3343" s="217">
        <v>132007</v>
      </c>
      <c r="B3343" s="215" t="s">
        <v>3932</v>
      </c>
    </row>
    <row r="3344" spans="1:2">
      <c r="A3344" s="217">
        <v>132008</v>
      </c>
      <c r="B3344" s="215" t="s">
        <v>4348</v>
      </c>
    </row>
    <row r="3345" spans="1:2">
      <c r="A3345" s="217">
        <v>132009</v>
      </c>
      <c r="B3345" s="215" t="s">
        <v>4349</v>
      </c>
    </row>
    <row r="3346" spans="1:2">
      <c r="A3346" s="217">
        <v>132010</v>
      </c>
      <c r="B3346" s="215" t="s">
        <v>4483</v>
      </c>
    </row>
    <row r="3347" spans="1:2">
      <c r="A3347" s="217">
        <v>132011</v>
      </c>
      <c r="B3347" s="215" t="s">
        <v>4484</v>
      </c>
    </row>
    <row r="3348" spans="1:2">
      <c r="A3348" s="217">
        <v>132012</v>
      </c>
      <c r="B3348" s="215" t="s">
        <v>4485</v>
      </c>
    </row>
    <row r="3349" spans="1:2">
      <c r="A3349" s="217">
        <v>132013</v>
      </c>
      <c r="B3349" s="215" t="s">
        <v>4814</v>
      </c>
    </row>
    <row r="3350" spans="1:2">
      <c r="A3350" s="217">
        <v>132014</v>
      </c>
      <c r="B3350" s="215" t="s">
        <v>4815</v>
      </c>
    </row>
    <row r="3351" spans="1:2">
      <c r="A3351" s="217">
        <v>132015</v>
      </c>
      <c r="B3351" s="215" t="s">
        <v>5147</v>
      </c>
    </row>
    <row r="3352" spans="1:2">
      <c r="A3352" s="217">
        <v>132016</v>
      </c>
      <c r="B3352" s="215" t="s">
        <v>5239</v>
      </c>
    </row>
    <row r="3353" spans="1:2">
      <c r="A3353" s="217">
        <v>132101</v>
      </c>
      <c r="B3353" s="215" t="s">
        <v>530</v>
      </c>
    </row>
    <row r="3354" spans="1:2">
      <c r="A3354" s="217">
        <v>132102</v>
      </c>
      <c r="B3354" s="215" t="s">
        <v>532</v>
      </c>
    </row>
    <row r="3355" spans="1:2">
      <c r="A3355" s="217">
        <v>132103</v>
      </c>
      <c r="B3355" s="215" t="s">
        <v>531</v>
      </c>
    </row>
    <row r="3356" spans="1:2">
      <c r="A3356" s="217">
        <v>132104</v>
      </c>
      <c r="B3356" s="215" t="s">
        <v>533</v>
      </c>
    </row>
    <row r="3357" spans="1:2">
      <c r="A3357" s="217">
        <v>132105</v>
      </c>
      <c r="B3357" s="215" t="s">
        <v>534</v>
      </c>
    </row>
    <row r="3358" spans="1:2">
      <c r="A3358" s="217">
        <v>132106</v>
      </c>
      <c r="B3358" s="215" t="s">
        <v>535</v>
      </c>
    </row>
    <row r="3359" spans="1:2">
      <c r="A3359" s="217">
        <v>132107</v>
      </c>
      <c r="B3359" s="215" t="s">
        <v>536</v>
      </c>
    </row>
    <row r="3360" spans="1:2">
      <c r="A3360" s="217">
        <v>132108</v>
      </c>
      <c r="B3360" s="215" t="s">
        <v>538</v>
      </c>
    </row>
    <row r="3361" spans="1:2">
      <c r="A3361" s="217">
        <v>132109</v>
      </c>
      <c r="B3361" s="215" t="s">
        <v>539</v>
      </c>
    </row>
    <row r="3362" spans="1:2">
      <c r="A3362" s="217">
        <v>132110</v>
      </c>
      <c r="B3362" s="215" t="s">
        <v>540</v>
      </c>
    </row>
    <row r="3363" spans="1:2">
      <c r="A3363" s="217">
        <v>132111</v>
      </c>
      <c r="B3363" s="215" t="s">
        <v>541</v>
      </c>
    </row>
    <row r="3364" spans="1:2">
      <c r="A3364" s="217">
        <v>132112</v>
      </c>
      <c r="B3364" s="215" t="s">
        <v>542</v>
      </c>
    </row>
    <row r="3365" spans="1:2">
      <c r="A3365" s="217">
        <v>132113</v>
      </c>
      <c r="B3365" s="215" t="s">
        <v>543</v>
      </c>
    </row>
    <row r="3366" spans="1:2">
      <c r="A3366" s="217">
        <v>132114</v>
      </c>
      <c r="B3366" s="215" t="s">
        <v>2635</v>
      </c>
    </row>
    <row r="3367" spans="1:2">
      <c r="A3367" s="217">
        <v>132115</v>
      </c>
      <c r="B3367" s="215" t="s">
        <v>2679</v>
      </c>
    </row>
    <row r="3368" spans="1:2">
      <c r="A3368" s="217">
        <v>132116</v>
      </c>
      <c r="B3368" s="215" t="s">
        <v>3128</v>
      </c>
    </row>
    <row r="3369" spans="1:2">
      <c r="A3369" s="217">
        <v>132117</v>
      </c>
      <c r="B3369" s="215" t="s">
        <v>4530</v>
      </c>
    </row>
    <row r="3370" spans="1:2">
      <c r="A3370" s="217">
        <v>132118</v>
      </c>
      <c r="B3370" s="215" t="s">
        <v>5586</v>
      </c>
    </row>
    <row r="3371" spans="1:2">
      <c r="A3371" s="217">
        <v>132201</v>
      </c>
      <c r="B3371" s="215" t="s">
        <v>545</v>
      </c>
    </row>
    <row r="3372" spans="1:2">
      <c r="A3372" s="217">
        <v>132202</v>
      </c>
      <c r="B3372" s="215" t="s">
        <v>546</v>
      </c>
    </row>
    <row r="3373" spans="1:2">
      <c r="A3373" s="217">
        <v>132203</v>
      </c>
      <c r="B3373" s="215" t="s">
        <v>544</v>
      </c>
    </row>
    <row r="3374" spans="1:2">
      <c r="A3374" s="217">
        <v>132801</v>
      </c>
      <c r="B3374" s="215" t="s">
        <v>4816</v>
      </c>
    </row>
    <row r="3375" spans="1:2">
      <c r="A3375" s="217">
        <v>132802</v>
      </c>
      <c r="B3375" s="215" t="s">
        <v>4817</v>
      </c>
    </row>
    <row r="3376" spans="1:2">
      <c r="A3376" s="217">
        <v>132804</v>
      </c>
      <c r="B3376" s="215" t="s">
        <v>4818</v>
      </c>
    </row>
    <row r="3377" spans="1:2">
      <c r="A3377" s="217">
        <v>132805</v>
      </c>
      <c r="B3377" s="215" t="s">
        <v>4819</v>
      </c>
    </row>
    <row r="3378" spans="1:2">
      <c r="A3378" s="217">
        <v>132806</v>
      </c>
      <c r="B3378" s="215" t="s">
        <v>4820</v>
      </c>
    </row>
    <row r="3379" spans="1:2">
      <c r="A3379" s="217">
        <v>132808</v>
      </c>
      <c r="B3379" s="215" t="s">
        <v>4821</v>
      </c>
    </row>
    <row r="3380" spans="1:2">
      <c r="A3380" s="217">
        <v>132809</v>
      </c>
      <c r="B3380" s="215" t="s">
        <v>4822</v>
      </c>
    </row>
    <row r="3381" spans="1:2">
      <c r="A3381" s="217">
        <v>132810</v>
      </c>
      <c r="B3381" s="215" t="s">
        <v>4823</v>
      </c>
    </row>
    <row r="3382" spans="1:2">
      <c r="A3382" s="217">
        <v>132812</v>
      </c>
      <c r="B3382" s="215" t="s">
        <v>4824</v>
      </c>
    </row>
    <row r="3383" spans="1:2">
      <c r="A3383" s="217">
        <v>132813</v>
      </c>
      <c r="B3383" s="215" t="s">
        <v>4825</v>
      </c>
    </row>
    <row r="3384" spans="1:2">
      <c r="A3384" s="217">
        <v>132814</v>
      </c>
      <c r="B3384" s="215" t="s">
        <v>4826</v>
      </c>
    </row>
    <row r="3385" spans="1:2">
      <c r="A3385" s="217">
        <v>132815</v>
      </c>
      <c r="B3385" s="215" t="s">
        <v>4827</v>
      </c>
    </row>
    <row r="3386" spans="1:2">
      <c r="A3386" s="217">
        <v>132817</v>
      </c>
      <c r="B3386" s="215" t="s">
        <v>4828</v>
      </c>
    </row>
    <row r="3387" spans="1:2">
      <c r="A3387" s="217">
        <v>132818</v>
      </c>
      <c r="B3387" s="215" t="s">
        <v>4829</v>
      </c>
    </row>
    <row r="3388" spans="1:2">
      <c r="A3388" s="217">
        <v>132819</v>
      </c>
      <c r="B3388" s="215" t="s">
        <v>4830</v>
      </c>
    </row>
    <row r="3389" spans="1:2">
      <c r="A3389" s="217">
        <v>132821</v>
      </c>
      <c r="B3389" s="215" t="s">
        <v>4831</v>
      </c>
    </row>
    <row r="3390" spans="1:2">
      <c r="A3390" s="217">
        <v>132822</v>
      </c>
      <c r="B3390" s="215" t="s">
        <v>5937</v>
      </c>
    </row>
    <row r="3391" spans="1:2">
      <c r="A3391" s="217">
        <v>132901</v>
      </c>
      <c r="B3391" s="215" t="s">
        <v>2918</v>
      </c>
    </row>
    <row r="3392" spans="1:2">
      <c r="A3392" s="217">
        <v>132902</v>
      </c>
      <c r="B3392" s="215" t="s">
        <v>2918</v>
      </c>
    </row>
    <row r="3393" spans="1:2">
      <c r="A3393" s="217">
        <v>133000</v>
      </c>
      <c r="B3393" s="215" t="s">
        <v>4238</v>
      </c>
    </row>
    <row r="3394" spans="1:2">
      <c r="A3394" s="217">
        <v>133002</v>
      </c>
      <c r="B3394" s="215" t="s">
        <v>5587</v>
      </c>
    </row>
    <row r="3395" spans="1:2">
      <c r="A3395" s="217">
        <v>133101</v>
      </c>
      <c r="B3395" s="215" t="s">
        <v>7705</v>
      </c>
    </row>
    <row r="3396" spans="1:2">
      <c r="A3396" s="217">
        <v>134001</v>
      </c>
      <c r="B3396" s="215" t="s">
        <v>7706</v>
      </c>
    </row>
    <row r="3397" spans="1:2">
      <c r="A3397" s="217">
        <v>135001</v>
      </c>
      <c r="B3397" s="215" t="s">
        <v>1101</v>
      </c>
    </row>
    <row r="3398" spans="1:2">
      <c r="A3398" s="217">
        <v>135002</v>
      </c>
      <c r="B3398" s="215" t="s">
        <v>1100</v>
      </c>
    </row>
    <row r="3399" spans="1:2">
      <c r="A3399" s="217">
        <v>135003</v>
      </c>
      <c r="B3399" s="215" t="s">
        <v>1099</v>
      </c>
    </row>
    <row r="3400" spans="1:2">
      <c r="A3400" s="217">
        <v>135004</v>
      </c>
      <c r="B3400" s="215" t="s">
        <v>3129</v>
      </c>
    </row>
    <row r="3401" spans="1:2">
      <c r="A3401" s="217">
        <v>135006</v>
      </c>
      <c r="B3401" s="215" t="s">
        <v>3175</v>
      </c>
    </row>
    <row r="3402" spans="1:2">
      <c r="A3402" s="217">
        <v>135007</v>
      </c>
      <c r="B3402" s="215" t="s">
        <v>3594</v>
      </c>
    </row>
    <row r="3403" spans="1:2">
      <c r="A3403" s="217">
        <v>135008</v>
      </c>
      <c r="B3403" s="215" t="s">
        <v>3595</v>
      </c>
    </row>
    <row r="3404" spans="1:2">
      <c r="A3404" s="217">
        <v>135009</v>
      </c>
      <c r="B3404" s="215" t="s">
        <v>3783</v>
      </c>
    </row>
    <row r="3405" spans="1:2">
      <c r="A3405" s="217">
        <v>135010</v>
      </c>
      <c r="B3405" s="215" t="s">
        <v>4832</v>
      </c>
    </row>
    <row r="3406" spans="1:2">
      <c r="A3406" s="217">
        <v>135011</v>
      </c>
      <c r="B3406" s="215" t="s">
        <v>5240</v>
      </c>
    </row>
    <row r="3407" spans="1:2">
      <c r="A3407" s="217">
        <v>135012</v>
      </c>
      <c r="B3407" s="215" t="s">
        <v>5938</v>
      </c>
    </row>
    <row r="3408" spans="1:2">
      <c r="A3408" s="217">
        <v>136001</v>
      </c>
      <c r="B3408" s="215" t="s">
        <v>4281</v>
      </c>
    </row>
    <row r="3409" spans="1:2">
      <c r="A3409" s="217">
        <v>136002</v>
      </c>
      <c r="B3409" s="215" t="s">
        <v>4452</v>
      </c>
    </row>
    <row r="3410" spans="1:2">
      <c r="A3410" s="217">
        <v>136003</v>
      </c>
      <c r="B3410" s="215" t="s">
        <v>4453</v>
      </c>
    </row>
    <row r="3411" spans="1:2">
      <c r="A3411" s="217">
        <v>136004</v>
      </c>
      <c r="B3411" s="215" t="s">
        <v>4454</v>
      </c>
    </row>
    <row r="3412" spans="1:2">
      <c r="A3412" s="217">
        <v>136005</v>
      </c>
      <c r="B3412" s="215" t="s">
        <v>4609</v>
      </c>
    </row>
    <row r="3413" spans="1:2">
      <c r="A3413" s="217">
        <v>136006</v>
      </c>
      <c r="B3413" s="215" t="s">
        <v>4833</v>
      </c>
    </row>
    <row r="3414" spans="1:2">
      <c r="A3414" s="217">
        <v>136007</v>
      </c>
      <c r="B3414" s="215" t="s">
        <v>4834</v>
      </c>
    </row>
    <row r="3415" spans="1:2">
      <c r="A3415" s="217">
        <v>136008</v>
      </c>
      <c r="B3415" s="215" t="s">
        <v>4454</v>
      </c>
    </row>
    <row r="3416" spans="1:2">
      <c r="A3416" s="217">
        <v>136009</v>
      </c>
      <c r="B3416" s="215" t="s">
        <v>4835</v>
      </c>
    </row>
    <row r="3417" spans="1:2">
      <c r="A3417" s="217">
        <v>136010</v>
      </c>
      <c r="B3417" s="215" t="s">
        <v>4836</v>
      </c>
    </row>
    <row r="3418" spans="1:2">
      <c r="A3418" s="217">
        <v>136011</v>
      </c>
      <c r="B3418" s="215" t="s">
        <v>5588</v>
      </c>
    </row>
    <row r="3419" spans="1:2">
      <c r="A3419" s="217">
        <v>138100</v>
      </c>
      <c r="B3419" s="215" t="s">
        <v>5359</v>
      </c>
    </row>
    <row r="3420" spans="1:2">
      <c r="A3420" s="217">
        <v>138200</v>
      </c>
      <c r="B3420" s="215" t="s">
        <v>5360</v>
      </c>
    </row>
    <row r="3421" spans="1:2">
      <c r="A3421" s="217">
        <v>138300</v>
      </c>
      <c r="B3421" s="215" t="s">
        <v>5939</v>
      </c>
    </row>
    <row r="3422" spans="1:2">
      <c r="A3422" s="217">
        <v>138400</v>
      </c>
      <c r="B3422" s="215" t="s">
        <v>5940</v>
      </c>
    </row>
    <row r="3423" spans="1:2">
      <c r="A3423" s="217">
        <v>138500</v>
      </c>
      <c r="B3423" s="215" t="s">
        <v>7363</v>
      </c>
    </row>
    <row r="3424" spans="1:2">
      <c r="A3424" s="217">
        <v>140101</v>
      </c>
      <c r="B3424" s="215" t="s">
        <v>1108</v>
      </c>
    </row>
    <row r="3425" spans="1:2">
      <c r="A3425" s="217">
        <v>140102</v>
      </c>
      <c r="B3425" s="215" t="s">
        <v>6549</v>
      </c>
    </row>
    <row r="3426" spans="1:2">
      <c r="A3426" s="217">
        <v>140104</v>
      </c>
      <c r="B3426" s="215" t="s">
        <v>7178</v>
      </c>
    </row>
    <row r="3427" spans="1:2">
      <c r="A3427" s="217">
        <v>140106</v>
      </c>
      <c r="B3427" s="215" t="s">
        <v>1107</v>
      </c>
    </row>
    <row r="3428" spans="1:2">
      <c r="A3428" s="217">
        <v>140107</v>
      </c>
      <c r="B3428" s="215" t="s">
        <v>1106</v>
      </c>
    </row>
    <row r="3429" spans="1:2">
      <c r="A3429" s="217">
        <v>140108</v>
      </c>
      <c r="B3429" s="215" t="s">
        <v>5589</v>
      </c>
    </row>
    <row r="3430" spans="1:2">
      <c r="A3430" s="217">
        <v>140109</v>
      </c>
      <c r="B3430" s="215" t="s">
        <v>1115</v>
      </c>
    </row>
    <row r="3431" spans="1:2">
      <c r="A3431" s="217">
        <v>140110</v>
      </c>
      <c r="B3431" s="215" t="s">
        <v>4837</v>
      </c>
    </row>
    <row r="3432" spans="1:2">
      <c r="A3432" s="217">
        <v>140111</v>
      </c>
      <c r="B3432" s="215" t="s">
        <v>1114</v>
      </c>
    </row>
    <row r="3433" spans="1:2">
      <c r="A3433" s="217">
        <v>140113</v>
      </c>
      <c r="B3433" s="215" t="s">
        <v>1102</v>
      </c>
    </row>
    <row r="3434" spans="1:2">
      <c r="A3434" s="217">
        <v>140116</v>
      </c>
      <c r="B3434" s="215" t="s">
        <v>1110</v>
      </c>
    </row>
    <row r="3435" spans="1:2">
      <c r="A3435" s="217">
        <v>140118</v>
      </c>
      <c r="B3435" s="215" t="s">
        <v>6550</v>
      </c>
    </row>
    <row r="3436" spans="1:2">
      <c r="A3436" s="217">
        <v>140119</v>
      </c>
      <c r="B3436" s="215" t="s">
        <v>1104</v>
      </c>
    </row>
    <row r="3437" spans="1:2">
      <c r="A3437" s="217">
        <v>140120</v>
      </c>
      <c r="B3437" s="215" t="s">
        <v>1113</v>
      </c>
    </row>
    <row r="3438" spans="1:2">
      <c r="A3438" s="217">
        <v>140121</v>
      </c>
      <c r="B3438" s="215" t="s">
        <v>1105</v>
      </c>
    </row>
    <row r="3439" spans="1:2">
      <c r="A3439" s="217">
        <v>140122</v>
      </c>
      <c r="B3439" s="215" t="s">
        <v>1116</v>
      </c>
    </row>
    <row r="3440" spans="1:2">
      <c r="A3440" s="217">
        <v>140123</v>
      </c>
      <c r="B3440" s="215" t="s">
        <v>1112</v>
      </c>
    </row>
    <row r="3441" spans="1:2">
      <c r="A3441" s="217">
        <v>140124</v>
      </c>
      <c r="B3441" s="215" t="s">
        <v>1111</v>
      </c>
    </row>
    <row r="3442" spans="1:2">
      <c r="A3442" s="217">
        <v>140125</v>
      </c>
      <c r="B3442" s="215" t="s">
        <v>1103</v>
      </c>
    </row>
    <row r="3443" spans="1:2">
      <c r="A3443" s="217">
        <v>140126</v>
      </c>
      <c r="B3443" s="215" t="s">
        <v>1109</v>
      </c>
    </row>
    <row r="3444" spans="1:2">
      <c r="A3444" s="217">
        <v>140128</v>
      </c>
      <c r="B3444" s="215" t="s">
        <v>2819</v>
      </c>
    </row>
    <row r="3445" spans="1:2">
      <c r="A3445" s="217">
        <v>140129</v>
      </c>
      <c r="B3445" s="215" t="s">
        <v>2959</v>
      </c>
    </row>
    <row r="3446" spans="1:2">
      <c r="A3446" s="217">
        <v>140130</v>
      </c>
      <c r="B3446" s="215" t="s">
        <v>3109</v>
      </c>
    </row>
    <row r="3447" spans="1:2">
      <c r="A3447" s="217">
        <v>140131</v>
      </c>
      <c r="B3447" s="215" t="s">
        <v>3110</v>
      </c>
    </row>
    <row r="3448" spans="1:2">
      <c r="A3448" s="217">
        <v>140132</v>
      </c>
      <c r="B3448" s="215" t="s">
        <v>3111</v>
      </c>
    </row>
    <row r="3449" spans="1:2">
      <c r="A3449" s="217">
        <v>140133</v>
      </c>
      <c r="B3449" s="215" t="s">
        <v>3112</v>
      </c>
    </row>
    <row r="3450" spans="1:2">
      <c r="A3450" s="217">
        <v>140134</v>
      </c>
      <c r="B3450" s="215" t="s">
        <v>3176</v>
      </c>
    </row>
    <row r="3451" spans="1:2">
      <c r="A3451" s="217">
        <v>140135</v>
      </c>
      <c r="B3451" s="215" t="s">
        <v>3177</v>
      </c>
    </row>
    <row r="3452" spans="1:2">
      <c r="A3452" s="217">
        <v>140136</v>
      </c>
      <c r="B3452" s="215" t="s">
        <v>6551</v>
      </c>
    </row>
    <row r="3453" spans="1:2">
      <c r="A3453" s="217">
        <v>140137</v>
      </c>
      <c r="B3453" s="215" t="s">
        <v>4282</v>
      </c>
    </row>
    <row r="3454" spans="1:2">
      <c r="A3454" s="217">
        <v>140138</v>
      </c>
      <c r="B3454" s="215" t="s">
        <v>4837</v>
      </c>
    </row>
    <row r="3455" spans="1:2">
      <c r="A3455" s="217">
        <v>140201</v>
      </c>
      <c r="B3455" s="215" t="s">
        <v>6277</v>
      </c>
    </row>
    <row r="3456" spans="1:2">
      <c r="A3456" s="217">
        <v>140202</v>
      </c>
      <c r="B3456" s="215" t="s">
        <v>3335</v>
      </c>
    </row>
    <row r="3457" spans="1:2">
      <c r="A3457" s="217">
        <v>140301</v>
      </c>
      <c r="B3457" s="215" t="s">
        <v>5941</v>
      </c>
    </row>
    <row r="3458" spans="1:2">
      <c r="A3458" s="217">
        <v>140302</v>
      </c>
      <c r="B3458" s="215" t="s">
        <v>7364</v>
      </c>
    </row>
    <row r="3459" spans="1:2">
      <c r="A3459" s="217">
        <v>140305</v>
      </c>
      <c r="B3459" s="215" t="s">
        <v>4239</v>
      </c>
    </row>
    <row r="3460" spans="1:2">
      <c r="A3460" s="217">
        <v>140401</v>
      </c>
      <c r="B3460" s="215" t="s">
        <v>6552</v>
      </c>
    </row>
    <row r="3461" spans="1:2">
      <c r="A3461" s="217">
        <v>140402</v>
      </c>
      <c r="B3461" s="215" t="s">
        <v>2232</v>
      </c>
    </row>
    <row r="3462" spans="1:2">
      <c r="A3462" s="217">
        <v>140501</v>
      </c>
      <c r="B3462" s="215" t="s">
        <v>1117</v>
      </c>
    </row>
    <row r="3463" spans="1:2">
      <c r="A3463" s="217">
        <v>140503</v>
      </c>
      <c r="B3463" s="215" t="s">
        <v>1118</v>
      </c>
    </row>
    <row r="3464" spans="1:2">
      <c r="A3464" s="217">
        <v>140505</v>
      </c>
      <c r="B3464" s="215" t="s">
        <v>1121</v>
      </c>
    </row>
    <row r="3465" spans="1:2">
      <c r="A3465" s="217">
        <v>140506</v>
      </c>
      <c r="B3465" s="215" t="s">
        <v>1120</v>
      </c>
    </row>
    <row r="3466" spans="1:2">
      <c r="A3466" s="217">
        <v>140507</v>
      </c>
      <c r="B3466" s="215" t="s">
        <v>1119</v>
      </c>
    </row>
    <row r="3467" spans="1:2">
      <c r="A3467" s="217">
        <v>140508</v>
      </c>
      <c r="B3467" s="215" t="s">
        <v>3379</v>
      </c>
    </row>
    <row r="3468" spans="1:2">
      <c r="A3468" s="217">
        <v>140601</v>
      </c>
      <c r="B3468" s="215" t="s">
        <v>1122</v>
      </c>
    </row>
    <row r="3469" spans="1:2">
      <c r="A3469" s="217">
        <v>140610</v>
      </c>
      <c r="B3469" s="215" t="s">
        <v>2636</v>
      </c>
    </row>
    <row r="3470" spans="1:2">
      <c r="A3470" s="217">
        <v>140611</v>
      </c>
      <c r="B3470" s="215" t="s">
        <v>2620</v>
      </c>
    </row>
    <row r="3471" spans="1:2">
      <c r="A3471" s="217">
        <v>140801</v>
      </c>
      <c r="B3471" s="215" t="s">
        <v>3336</v>
      </c>
    </row>
    <row r="3472" spans="1:2">
      <c r="A3472" s="217">
        <v>140802</v>
      </c>
      <c r="B3472" s="215" t="s">
        <v>2637</v>
      </c>
    </row>
    <row r="3473" spans="1:2">
      <c r="A3473" s="217">
        <v>140803</v>
      </c>
      <c r="B3473" s="215" t="s">
        <v>7179</v>
      </c>
    </row>
    <row r="3474" spans="1:2">
      <c r="A3474" s="217">
        <v>140804</v>
      </c>
      <c r="B3474" s="215" t="s">
        <v>3113</v>
      </c>
    </row>
    <row r="3475" spans="1:2">
      <c r="A3475" s="217">
        <v>140805</v>
      </c>
      <c r="B3475" s="215" t="s">
        <v>3337</v>
      </c>
    </row>
    <row r="3476" spans="1:2">
      <c r="A3476" s="217">
        <v>141101</v>
      </c>
      <c r="B3476" s="215" t="s">
        <v>560</v>
      </c>
    </row>
    <row r="3477" spans="1:2">
      <c r="A3477" s="217">
        <v>141102</v>
      </c>
      <c r="B3477" s="215" t="s">
        <v>561</v>
      </c>
    </row>
    <row r="3478" spans="1:2">
      <c r="A3478" s="217">
        <v>141103</v>
      </c>
      <c r="B3478" s="215" t="s">
        <v>562</v>
      </c>
    </row>
    <row r="3479" spans="1:2">
      <c r="A3479" s="217">
        <v>141104</v>
      </c>
      <c r="B3479" s="215" t="s">
        <v>563</v>
      </c>
    </row>
    <row r="3480" spans="1:2">
      <c r="A3480" s="217">
        <v>141107</v>
      </c>
      <c r="B3480" s="215" t="s">
        <v>558</v>
      </c>
    </row>
    <row r="3481" spans="1:2">
      <c r="A3481" s="217">
        <v>141108</v>
      </c>
      <c r="B3481" s="215" t="s">
        <v>559</v>
      </c>
    </row>
    <row r="3482" spans="1:2">
      <c r="A3482" s="217">
        <v>141110</v>
      </c>
      <c r="B3482" s="215" t="s">
        <v>3114</v>
      </c>
    </row>
    <row r="3483" spans="1:2">
      <c r="A3483" s="217">
        <v>141111</v>
      </c>
      <c r="B3483" s="215" t="s">
        <v>3244</v>
      </c>
    </row>
    <row r="3484" spans="1:2">
      <c r="A3484" s="217">
        <v>141113</v>
      </c>
      <c r="B3484" s="215" t="s">
        <v>5148</v>
      </c>
    </row>
    <row r="3485" spans="1:2">
      <c r="A3485" s="217">
        <v>141115</v>
      </c>
      <c r="B3485" s="215" t="s">
        <v>5942</v>
      </c>
    </row>
    <row r="3486" spans="1:2">
      <c r="A3486" s="217">
        <v>141116</v>
      </c>
      <c r="B3486" s="215" t="s">
        <v>6278</v>
      </c>
    </row>
    <row r="3487" spans="1:2">
      <c r="A3487" s="217">
        <v>141117</v>
      </c>
      <c r="B3487" s="215" t="s">
        <v>6279</v>
      </c>
    </row>
    <row r="3488" spans="1:2">
      <c r="A3488" s="217">
        <v>141118</v>
      </c>
      <c r="B3488" s="215" t="s">
        <v>6280</v>
      </c>
    </row>
    <row r="3489" spans="1:2">
      <c r="A3489" s="217">
        <v>141119</v>
      </c>
      <c r="B3489" s="215" t="s">
        <v>6281</v>
      </c>
    </row>
    <row r="3490" spans="1:2">
      <c r="A3490" s="217">
        <v>141120</v>
      </c>
      <c r="B3490" s="215" t="s">
        <v>6282</v>
      </c>
    </row>
    <row r="3491" spans="1:2">
      <c r="A3491" s="217">
        <v>141121</v>
      </c>
      <c r="B3491" s="215" t="s">
        <v>6283</v>
      </c>
    </row>
    <row r="3492" spans="1:2">
      <c r="A3492" s="217">
        <v>141122</v>
      </c>
      <c r="B3492" s="215" t="s">
        <v>6284</v>
      </c>
    </row>
    <row r="3493" spans="1:2">
      <c r="A3493" s="217">
        <v>141123</v>
      </c>
      <c r="B3493" s="215" t="s">
        <v>6285</v>
      </c>
    </row>
    <row r="3494" spans="1:2">
      <c r="A3494" s="217">
        <v>141124</v>
      </c>
      <c r="B3494" s="215" t="s">
        <v>6705</v>
      </c>
    </row>
    <row r="3495" spans="1:2">
      <c r="A3495" s="217">
        <v>141202</v>
      </c>
      <c r="B3495" s="215" t="s">
        <v>2820</v>
      </c>
    </row>
    <row r="3496" spans="1:2">
      <c r="A3496" s="217">
        <v>141203</v>
      </c>
      <c r="B3496" s="215" t="s">
        <v>5943</v>
      </c>
    </row>
    <row r="3497" spans="1:2">
      <c r="A3497" s="217">
        <v>141204</v>
      </c>
      <c r="B3497" s="215" t="s">
        <v>3380</v>
      </c>
    </row>
    <row r="3498" spans="1:2">
      <c r="A3498" s="217">
        <v>141209</v>
      </c>
      <c r="B3498" s="215" t="s">
        <v>574</v>
      </c>
    </row>
    <row r="3499" spans="1:2">
      <c r="A3499" s="217">
        <v>141210</v>
      </c>
      <c r="B3499" s="215" t="s">
        <v>575</v>
      </c>
    </row>
    <row r="3500" spans="1:2">
      <c r="A3500" s="217">
        <v>141211</v>
      </c>
      <c r="B3500" s="215" t="s">
        <v>2821</v>
      </c>
    </row>
    <row r="3501" spans="1:2">
      <c r="A3501" s="217">
        <v>141213</v>
      </c>
      <c r="B3501" s="215" t="s">
        <v>576</v>
      </c>
    </row>
    <row r="3502" spans="1:2">
      <c r="A3502" s="217">
        <v>141214</v>
      </c>
      <c r="B3502" s="215" t="s">
        <v>577</v>
      </c>
    </row>
    <row r="3503" spans="1:2">
      <c r="A3503" s="217">
        <v>141218</v>
      </c>
      <c r="B3503" s="215" t="s">
        <v>2822</v>
      </c>
    </row>
    <row r="3504" spans="1:2">
      <c r="A3504" s="217">
        <v>141224</v>
      </c>
      <c r="B3504" s="215" t="s">
        <v>3146</v>
      </c>
    </row>
    <row r="3505" spans="1:2">
      <c r="A3505" s="217">
        <v>141230</v>
      </c>
      <c r="B3505" s="215" t="s">
        <v>2823</v>
      </c>
    </row>
    <row r="3506" spans="1:2">
      <c r="A3506" s="217">
        <v>141231</v>
      </c>
      <c r="B3506" s="215" t="s">
        <v>3933</v>
      </c>
    </row>
    <row r="3507" spans="1:2">
      <c r="A3507" s="217">
        <v>141233</v>
      </c>
      <c r="B3507" s="215" t="s">
        <v>564</v>
      </c>
    </row>
    <row r="3508" spans="1:2">
      <c r="A3508" s="217">
        <v>141234</v>
      </c>
      <c r="B3508" s="215" t="s">
        <v>2553</v>
      </c>
    </row>
    <row r="3509" spans="1:2">
      <c r="A3509" s="217">
        <v>141237</v>
      </c>
      <c r="B3509" s="215" t="s">
        <v>2824</v>
      </c>
    </row>
    <row r="3510" spans="1:2">
      <c r="A3510" s="217">
        <v>141238</v>
      </c>
      <c r="B3510" s="215" t="s">
        <v>2825</v>
      </c>
    </row>
    <row r="3511" spans="1:2">
      <c r="A3511" s="217">
        <v>141239</v>
      </c>
      <c r="B3511" s="215" t="s">
        <v>2826</v>
      </c>
    </row>
    <row r="3512" spans="1:2">
      <c r="A3512" s="217">
        <v>141241</v>
      </c>
      <c r="B3512" s="215" t="s">
        <v>3218</v>
      </c>
    </row>
    <row r="3513" spans="1:2">
      <c r="A3513" s="217">
        <v>141242</v>
      </c>
      <c r="B3513" s="215" t="s">
        <v>6286</v>
      </c>
    </row>
    <row r="3514" spans="1:2">
      <c r="A3514" s="217">
        <v>141247</v>
      </c>
      <c r="B3514" s="215" t="s">
        <v>5590</v>
      </c>
    </row>
    <row r="3515" spans="1:2">
      <c r="A3515" s="217">
        <v>141248</v>
      </c>
      <c r="B3515" s="215" t="s">
        <v>7365</v>
      </c>
    </row>
    <row r="3516" spans="1:2">
      <c r="A3516" s="217">
        <v>141252</v>
      </c>
      <c r="B3516" s="215" t="s">
        <v>565</v>
      </c>
    </row>
    <row r="3517" spans="1:2">
      <c r="A3517" s="217">
        <v>141253</v>
      </c>
      <c r="B3517" s="215" t="s">
        <v>3219</v>
      </c>
    </row>
    <row r="3518" spans="1:2">
      <c r="A3518" s="217">
        <v>141254</v>
      </c>
      <c r="B3518" s="215" t="s">
        <v>2827</v>
      </c>
    </row>
    <row r="3519" spans="1:2">
      <c r="A3519" s="217">
        <v>141271</v>
      </c>
      <c r="B3519" s="215" t="s">
        <v>566</v>
      </c>
    </row>
    <row r="3520" spans="1:2">
      <c r="A3520" s="217">
        <v>141282</v>
      </c>
      <c r="B3520" s="215" t="s">
        <v>567</v>
      </c>
    </row>
    <row r="3521" spans="1:2">
      <c r="A3521" s="217">
        <v>141283</v>
      </c>
      <c r="B3521" s="215" t="s">
        <v>4018</v>
      </c>
    </row>
    <row r="3522" spans="1:2">
      <c r="A3522" s="217">
        <v>141290</v>
      </c>
      <c r="B3522" s="215" t="s">
        <v>578</v>
      </c>
    </row>
    <row r="3523" spans="1:2">
      <c r="A3523" s="217">
        <v>141294</v>
      </c>
      <c r="B3523" s="215" t="s">
        <v>4455</v>
      </c>
    </row>
    <row r="3524" spans="1:2">
      <c r="A3524" s="217">
        <v>141295</v>
      </c>
      <c r="B3524" s="215" t="s">
        <v>580</v>
      </c>
    </row>
    <row r="3525" spans="1:2">
      <c r="A3525" s="217">
        <v>141296</v>
      </c>
      <c r="B3525" s="215" t="s">
        <v>579</v>
      </c>
    </row>
    <row r="3526" spans="1:2">
      <c r="A3526" s="217">
        <v>141297</v>
      </c>
      <c r="B3526" s="215" t="s">
        <v>6706</v>
      </c>
    </row>
    <row r="3527" spans="1:2">
      <c r="A3527" s="217">
        <v>141301</v>
      </c>
      <c r="B3527" s="215" t="s">
        <v>2828</v>
      </c>
    </row>
    <row r="3528" spans="1:2">
      <c r="A3528" s="217">
        <v>141302</v>
      </c>
      <c r="B3528" s="215" t="s">
        <v>583</v>
      </c>
    </row>
    <row r="3529" spans="1:2">
      <c r="A3529" s="217">
        <v>141305</v>
      </c>
      <c r="B3529" s="215" t="s">
        <v>582</v>
      </c>
    </row>
    <row r="3530" spans="1:2">
      <c r="A3530" s="217">
        <v>141306</v>
      </c>
      <c r="B3530" s="215" t="s">
        <v>581</v>
      </c>
    </row>
    <row r="3531" spans="1:2">
      <c r="A3531" s="217">
        <v>141313</v>
      </c>
      <c r="B3531" s="215" t="s">
        <v>4019</v>
      </c>
    </row>
    <row r="3532" spans="1:2">
      <c r="A3532" s="217">
        <v>141401</v>
      </c>
      <c r="B3532" s="215" t="s">
        <v>568</v>
      </c>
    </row>
    <row r="3533" spans="1:2">
      <c r="A3533" s="217">
        <v>141411</v>
      </c>
      <c r="B3533" s="215" t="s">
        <v>2829</v>
      </c>
    </row>
    <row r="3534" spans="1:2">
      <c r="A3534" s="217">
        <v>141412</v>
      </c>
      <c r="B3534" s="215" t="s">
        <v>3147</v>
      </c>
    </row>
    <row r="3535" spans="1:2">
      <c r="A3535" s="217">
        <v>141413</v>
      </c>
      <c r="B3535" s="215" t="s">
        <v>3596</v>
      </c>
    </row>
    <row r="3536" spans="1:2">
      <c r="A3536" s="217">
        <v>141414</v>
      </c>
      <c r="B3536" s="215" t="s">
        <v>2830</v>
      </c>
    </row>
    <row r="3537" spans="1:2">
      <c r="A3537" s="217">
        <v>141415</v>
      </c>
      <c r="B3537" s="215" t="s">
        <v>2831</v>
      </c>
    </row>
    <row r="3538" spans="1:2">
      <c r="A3538" s="217">
        <v>141416</v>
      </c>
      <c r="B3538" s="215" t="s">
        <v>2832</v>
      </c>
    </row>
    <row r="3539" spans="1:2">
      <c r="A3539" s="217">
        <v>141421</v>
      </c>
      <c r="B3539" s="215" t="s">
        <v>3148</v>
      </c>
    </row>
    <row r="3540" spans="1:2">
      <c r="A3540" s="217">
        <v>141422</v>
      </c>
      <c r="B3540" s="215" t="s">
        <v>4283</v>
      </c>
    </row>
    <row r="3541" spans="1:2">
      <c r="A3541" s="217">
        <v>141423</v>
      </c>
      <c r="B3541" s="215" t="s">
        <v>3633</v>
      </c>
    </row>
    <row r="3542" spans="1:2">
      <c r="A3542" s="217">
        <v>141424</v>
      </c>
      <c r="B3542" s="215" t="s">
        <v>2833</v>
      </c>
    </row>
    <row r="3543" spans="1:2">
      <c r="A3543" s="217">
        <v>141425</v>
      </c>
      <c r="B3543" s="215" t="s">
        <v>4456</v>
      </c>
    </row>
    <row r="3544" spans="1:2">
      <c r="A3544" s="217">
        <v>141426</v>
      </c>
      <c r="B3544" s="215" t="s">
        <v>3149</v>
      </c>
    </row>
    <row r="3545" spans="1:2">
      <c r="A3545" s="217">
        <v>141427</v>
      </c>
      <c r="B3545" s="215" t="s">
        <v>3150</v>
      </c>
    </row>
    <row r="3546" spans="1:2">
      <c r="A3546" s="217">
        <v>141428</v>
      </c>
      <c r="B3546" s="215" t="s">
        <v>3151</v>
      </c>
    </row>
    <row r="3547" spans="1:2">
      <c r="A3547" s="217">
        <v>141429</v>
      </c>
      <c r="B3547" s="215" t="s">
        <v>3152</v>
      </c>
    </row>
    <row r="3548" spans="1:2">
      <c r="A3548" s="217">
        <v>141430</v>
      </c>
      <c r="B3548" s="215" t="s">
        <v>3597</v>
      </c>
    </row>
    <row r="3549" spans="1:2">
      <c r="A3549" s="217">
        <v>141431</v>
      </c>
      <c r="B3549" s="215" t="s">
        <v>3153</v>
      </c>
    </row>
    <row r="3550" spans="1:2">
      <c r="A3550" s="217">
        <v>141432</v>
      </c>
      <c r="B3550" s="215" t="s">
        <v>3154</v>
      </c>
    </row>
    <row r="3551" spans="1:2">
      <c r="A3551" s="217">
        <v>141433</v>
      </c>
      <c r="B3551" s="215" t="s">
        <v>3598</v>
      </c>
    </row>
    <row r="3552" spans="1:2">
      <c r="A3552" s="217">
        <v>141434</v>
      </c>
      <c r="B3552" s="215" t="s">
        <v>3178</v>
      </c>
    </row>
    <row r="3553" spans="1:2">
      <c r="A3553" s="217">
        <v>141439</v>
      </c>
      <c r="B3553" s="215" t="s">
        <v>3220</v>
      </c>
    </row>
    <row r="3554" spans="1:2">
      <c r="A3554" s="217">
        <v>141440</v>
      </c>
      <c r="B3554" s="215" t="s">
        <v>3245</v>
      </c>
    </row>
    <row r="3555" spans="1:2">
      <c r="A3555" s="217">
        <v>141441</v>
      </c>
      <c r="B3555" s="215" t="s">
        <v>3294</v>
      </c>
    </row>
    <row r="3556" spans="1:2">
      <c r="A3556" s="217">
        <v>141442</v>
      </c>
      <c r="B3556" s="215" t="s">
        <v>4531</v>
      </c>
    </row>
    <row r="3557" spans="1:2">
      <c r="A3557" s="217">
        <v>141443</v>
      </c>
      <c r="B3557" s="215" t="s">
        <v>3295</v>
      </c>
    </row>
    <row r="3558" spans="1:2">
      <c r="A3558" s="217">
        <v>141444</v>
      </c>
      <c r="B3558" s="215" t="s">
        <v>3338</v>
      </c>
    </row>
    <row r="3559" spans="1:2">
      <c r="A3559" s="217">
        <v>141445</v>
      </c>
      <c r="B3559" s="215" t="s">
        <v>3485</v>
      </c>
    </row>
    <row r="3560" spans="1:2">
      <c r="A3560" s="217">
        <v>141446</v>
      </c>
      <c r="B3560" s="215" t="s">
        <v>3516</v>
      </c>
    </row>
    <row r="3561" spans="1:2">
      <c r="A3561" s="217">
        <v>141450</v>
      </c>
      <c r="B3561" s="215" t="s">
        <v>3634</v>
      </c>
    </row>
    <row r="3562" spans="1:2">
      <c r="A3562" s="217">
        <v>141453</v>
      </c>
      <c r="B3562" s="215" t="s">
        <v>6287</v>
      </c>
    </row>
    <row r="3563" spans="1:2">
      <c r="A3563" s="217">
        <v>141454</v>
      </c>
      <c r="B3563" s="215" t="s">
        <v>6553</v>
      </c>
    </row>
    <row r="3564" spans="1:2">
      <c r="A3564" s="217">
        <v>141455</v>
      </c>
      <c r="B3564" s="215" t="s">
        <v>6554</v>
      </c>
    </row>
    <row r="3565" spans="1:2">
      <c r="A3565" s="217">
        <v>141456</v>
      </c>
      <c r="B3565" s="215" t="s">
        <v>6555</v>
      </c>
    </row>
    <row r="3566" spans="1:2">
      <c r="A3566" s="217">
        <v>141457</v>
      </c>
      <c r="B3566" s="215" t="s">
        <v>6556</v>
      </c>
    </row>
    <row r="3567" spans="1:2">
      <c r="A3567" s="217">
        <v>141502</v>
      </c>
      <c r="B3567" s="215" t="s">
        <v>571</v>
      </c>
    </row>
    <row r="3568" spans="1:2">
      <c r="A3568" s="217">
        <v>141503</v>
      </c>
      <c r="B3568" s="215" t="s">
        <v>570</v>
      </c>
    </row>
    <row r="3569" spans="1:2">
      <c r="A3569" s="217">
        <v>141504</v>
      </c>
      <c r="B3569" s="215" t="s">
        <v>5241</v>
      </c>
    </row>
    <row r="3570" spans="1:2">
      <c r="A3570" s="217">
        <v>141505</v>
      </c>
      <c r="B3570" s="215" t="s">
        <v>569</v>
      </c>
    </row>
    <row r="3571" spans="1:2">
      <c r="A3571" s="217">
        <v>141506</v>
      </c>
      <c r="B3571" s="215" t="s">
        <v>618</v>
      </c>
    </row>
    <row r="3572" spans="1:2">
      <c r="A3572" s="217">
        <v>141511</v>
      </c>
      <c r="B3572" s="215" t="s">
        <v>573</v>
      </c>
    </row>
    <row r="3573" spans="1:2">
      <c r="A3573" s="217">
        <v>141512</v>
      </c>
      <c r="B3573" s="215" t="s">
        <v>5242</v>
      </c>
    </row>
    <row r="3574" spans="1:2">
      <c r="A3574" s="217">
        <v>141513</v>
      </c>
      <c r="B3574" s="215" t="s">
        <v>572</v>
      </c>
    </row>
    <row r="3575" spans="1:2">
      <c r="A3575" s="217">
        <v>141515</v>
      </c>
      <c r="B3575" s="215" t="s">
        <v>3221</v>
      </c>
    </row>
    <row r="3576" spans="1:2">
      <c r="A3576" s="217">
        <v>141516</v>
      </c>
      <c r="B3576" s="215" t="s">
        <v>3339</v>
      </c>
    </row>
    <row r="3577" spans="1:2">
      <c r="A3577" s="217">
        <v>141518</v>
      </c>
      <c r="B3577" s="215" t="s">
        <v>4194</v>
      </c>
    </row>
    <row r="3578" spans="1:2">
      <c r="A3578" s="217">
        <v>141519</v>
      </c>
      <c r="B3578" s="215" t="s">
        <v>4457</v>
      </c>
    </row>
    <row r="3579" spans="1:2">
      <c r="A3579" s="217">
        <v>141611</v>
      </c>
      <c r="B3579" s="215" t="s">
        <v>5944</v>
      </c>
    </row>
    <row r="3580" spans="1:2">
      <c r="A3580" s="217">
        <v>141612</v>
      </c>
      <c r="B3580" s="215" t="s">
        <v>5945</v>
      </c>
    </row>
    <row r="3581" spans="1:2">
      <c r="A3581" s="217">
        <v>141619</v>
      </c>
      <c r="B3581" s="215" t="s">
        <v>2834</v>
      </c>
    </row>
    <row r="3582" spans="1:2">
      <c r="A3582" s="217">
        <v>141620</v>
      </c>
      <c r="B3582" s="215" t="s">
        <v>2835</v>
      </c>
    </row>
    <row r="3583" spans="1:2">
      <c r="A3583" s="217">
        <v>141621</v>
      </c>
      <c r="B3583" s="215" t="s">
        <v>2836</v>
      </c>
    </row>
    <row r="3584" spans="1:2">
      <c r="A3584" s="217">
        <v>141622</v>
      </c>
      <c r="B3584" s="215" t="s">
        <v>2837</v>
      </c>
    </row>
    <row r="3585" spans="1:2">
      <c r="A3585" s="217">
        <v>141623</v>
      </c>
      <c r="B3585" s="215" t="s">
        <v>2838</v>
      </c>
    </row>
    <row r="3586" spans="1:2">
      <c r="A3586" s="217">
        <v>141625</v>
      </c>
      <c r="B3586" s="215" t="s">
        <v>5946</v>
      </c>
    </row>
    <row r="3587" spans="1:2">
      <c r="A3587" s="217">
        <v>141626</v>
      </c>
      <c r="B3587" s="215" t="s">
        <v>5947</v>
      </c>
    </row>
    <row r="3588" spans="1:2">
      <c r="A3588" s="217">
        <v>141627</v>
      </c>
      <c r="B3588" s="215" t="s">
        <v>5948</v>
      </c>
    </row>
    <row r="3589" spans="1:2">
      <c r="A3589" s="217">
        <v>141628</v>
      </c>
      <c r="B3589" s="215" t="s">
        <v>3155</v>
      </c>
    </row>
    <row r="3590" spans="1:2">
      <c r="A3590" s="217">
        <v>141630</v>
      </c>
      <c r="B3590" s="215" t="s">
        <v>3222</v>
      </c>
    </row>
    <row r="3591" spans="1:2">
      <c r="A3591" s="217">
        <v>141631</v>
      </c>
      <c r="B3591" s="215" t="s">
        <v>5949</v>
      </c>
    </row>
    <row r="3592" spans="1:2">
      <c r="A3592" s="217">
        <v>141632</v>
      </c>
      <c r="B3592" s="215" t="s">
        <v>5950</v>
      </c>
    </row>
    <row r="3593" spans="1:2">
      <c r="A3593" s="217">
        <v>141633</v>
      </c>
      <c r="B3593" s="215" t="s">
        <v>5951</v>
      </c>
    </row>
    <row r="3594" spans="1:2">
      <c r="A3594" s="217">
        <v>141634</v>
      </c>
      <c r="B3594" s="215" t="s">
        <v>6707</v>
      </c>
    </row>
    <row r="3595" spans="1:2">
      <c r="A3595" s="217">
        <v>141635</v>
      </c>
      <c r="B3595" s="215" t="s">
        <v>7366</v>
      </c>
    </row>
    <row r="3596" spans="1:2">
      <c r="A3596" s="217">
        <v>141636</v>
      </c>
      <c r="B3596" s="215" t="s">
        <v>7707</v>
      </c>
    </row>
    <row r="3597" spans="1:2">
      <c r="A3597" s="217">
        <v>141701</v>
      </c>
      <c r="B3597" s="215" t="s">
        <v>4838</v>
      </c>
    </row>
    <row r="3598" spans="1:2">
      <c r="A3598" s="217">
        <v>141702</v>
      </c>
      <c r="B3598" s="215" t="s">
        <v>4839</v>
      </c>
    </row>
    <row r="3599" spans="1:2">
      <c r="A3599" s="217">
        <v>141703</v>
      </c>
      <c r="B3599" s="215" t="s">
        <v>4840</v>
      </c>
    </row>
    <row r="3600" spans="1:2">
      <c r="A3600" s="217">
        <v>141802</v>
      </c>
      <c r="B3600" s="215" t="s">
        <v>586</v>
      </c>
    </row>
    <row r="3601" spans="1:2">
      <c r="A3601" s="217">
        <v>141803</v>
      </c>
      <c r="B3601" s="215" t="s">
        <v>585</v>
      </c>
    </row>
    <row r="3602" spans="1:2">
      <c r="A3602" s="217">
        <v>141804</v>
      </c>
      <c r="B3602" s="215" t="s">
        <v>584</v>
      </c>
    </row>
    <row r="3603" spans="1:2">
      <c r="A3603" s="217">
        <v>141811</v>
      </c>
      <c r="B3603" s="215" t="s">
        <v>587</v>
      </c>
    </row>
    <row r="3604" spans="1:2">
      <c r="A3604" s="217">
        <v>141813</v>
      </c>
      <c r="B3604" s="215" t="s">
        <v>3535</v>
      </c>
    </row>
    <row r="3605" spans="1:2">
      <c r="A3605" s="217">
        <v>141814</v>
      </c>
      <c r="B3605" s="215" t="s">
        <v>588</v>
      </c>
    </row>
    <row r="3606" spans="1:2">
      <c r="A3606" s="217">
        <v>141815</v>
      </c>
      <c r="B3606" s="215" t="s">
        <v>2680</v>
      </c>
    </row>
    <row r="3607" spans="1:2">
      <c r="A3607" s="217">
        <v>141816</v>
      </c>
      <c r="B3607" s="215" t="s">
        <v>3130</v>
      </c>
    </row>
    <row r="3608" spans="1:2">
      <c r="A3608" s="217">
        <v>141817</v>
      </c>
      <c r="B3608" s="215" t="s">
        <v>589</v>
      </c>
    </row>
    <row r="3609" spans="1:2">
      <c r="A3609" s="217">
        <v>141818</v>
      </c>
      <c r="B3609" s="215" t="s">
        <v>590</v>
      </c>
    </row>
    <row r="3610" spans="1:2">
      <c r="A3610" s="217">
        <v>141819</v>
      </c>
      <c r="B3610" s="215" t="s">
        <v>591</v>
      </c>
    </row>
    <row r="3611" spans="1:2">
      <c r="A3611" s="217">
        <v>141821</v>
      </c>
      <c r="B3611" s="215" t="s">
        <v>617</v>
      </c>
    </row>
    <row r="3612" spans="1:2">
      <c r="A3612" s="217">
        <v>141828</v>
      </c>
      <c r="B3612" s="215" t="s">
        <v>3296</v>
      </c>
    </row>
    <row r="3613" spans="1:2">
      <c r="A3613" s="217">
        <v>141831</v>
      </c>
      <c r="B3613" s="215" t="s">
        <v>593</v>
      </c>
    </row>
    <row r="3614" spans="1:2">
      <c r="A3614" s="217">
        <v>141832</v>
      </c>
      <c r="B3614" s="215" t="s">
        <v>592</v>
      </c>
    </row>
    <row r="3615" spans="1:2">
      <c r="A3615" s="217">
        <v>141838</v>
      </c>
      <c r="B3615" s="215" t="s">
        <v>4195</v>
      </c>
    </row>
    <row r="3616" spans="1:2">
      <c r="A3616" s="217">
        <v>141839</v>
      </c>
      <c r="B3616" s="215" t="s">
        <v>5361</v>
      </c>
    </row>
    <row r="3617" spans="1:2">
      <c r="A3617" s="217">
        <v>141841</v>
      </c>
      <c r="B3617" s="215" t="s">
        <v>594</v>
      </c>
    </row>
    <row r="3618" spans="1:2">
      <c r="A3618" s="217">
        <v>141843</v>
      </c>
      <c r="B3618" s="215" t="s">
        <v>3027</v>
      </c>
    </row>
    <row r="3619" spans="1:2">
      <c r="A3619" s="217">
        <v>141844</v>
      </c>
      <c r="B3619" s="215" t="s">
        <v>4120</v>
      </c>
    </row>
    <row r="3620" spans="1:2">
      <c r="A3620" s="217">
        <v>141845</v>
      </c>
      <c r="B3620" s="215" t="s">
        <v>5952</v>
      </c>
    </row>
    <row r="3621" spans="1:2">
      <c r="A3621" s="217">
        <v>141919</v>
      </c>
      <c r="B3621" s="215" t="s">
        <v>602</v>
      </c>
    </row>
    <row r="3622" spans="1:2">
      <c r="A3622" s="217">
        <v>141920</v>
      </c>
      <c r="B3622" s="215" t="s">
        <v>603</v>
      </c>
    </row>
    <row r="3623" spans="1:2">
      <c r="A3623" s="217">
        <v>141922</v>
      </c>
      <c r="B3623" s="215" t="s">
        <v>604</v>
      </c>
    </row>
    <row r="3624" spans="1:2">
      <c r="A3624" s="217">
        <v>141938</v>
      </c>
      <c r="B3624" s="215" t="s">
        <v>605</v>
      </c>
    </row>
    <row r="3625" spans="1:2">
      <c r="A3625" s="217">
        <v>141940</v>
      </c>
      <c r="B3625" s="215" t="s">
        <v>606</v>
      </c>
    </row>
    <row r="3626" spans="1:2">
      <c r="A3626" s="217">
        <v>141945</v>
      </c>
      <c r="B3626" s="215" t="s">
        <v>607</v>
      </c>
    </row>
    <row r="3627" spans="1:2">
      <c r="A3627" s="217">
        <v>141952</v>
      </c>
      <c r="B3627" s="215" t="s">
        <v>598</v>
      </c>
    </row>
    <row r="3628" spans="1:2">
      <c r="A3628" s="217">
        <v>141955</v>
      </c>
      <c r="B3628" s="215" t="s">
        <v>599</v>
      </c>
    </row>
    <row r="3629" spans="1:2">
      <c r="A3629" s="217">
        <v>141957</v>
      </c>
      <c r="B3629" s="215" t="s">
        <v>600</v>
      </c>
    </row>
    <row r="3630" spans="1:2">
      <c r="A3630" s="217">
        <v>141958</v>
      </c>
      <c r="B3630" s="215" t="s">
        <v>601</v>
      </c>
    </row>
    <row r="3631" spans="1:2">
      <c r="A3631" s="217">
        <v>141960</v>
      </c>
      <c r="B3631" s="215" t="s">
        <v>4020</v>
      </c>
    </row>
    <row r="3632" spans="1:2">
      <c r="A3632" s="217">
        <v>141964</v>
      </c>
      <c r="B3632" s="215" t="s">
        <v>608</v>
      </c>
    </row>
    <row r="3633" spans="1:2">
      <c r="A3633" s="217">
        <v>141966</v>
      </c>
      <c r="B3633" s="215" t="s">
        <v>609</v>
      </c>
    </row>
    <row r="3634" spans="1:2">
      <c r="A3634" s="217">
        <v>141969</v>
      </c>
      <c r="B3634" s="215" t="s">
        <v>3283</v>
      </c>
    </row>
    <row r="3635" spans="1:2">
      <c r="A3635" s="217">
        <v>141972</v>
      </c>
      <c r="B3635" s="215" t="s">
        <v>610</v>
      </c>
    </row>
    <row r="3636" spans="1:2">
      <c r="A3636" s="217">
        <v>141973</v>
      </c>
      <c r="B3636" s="215" t="s">
        <v>611</v>
      </c>
    </row>
    <row r="3637" spans="1:2">
      <c r="A3637" s="217">
        <v>141974</v>
      </c>
      <c r="B3637" s="215" t="s">
        <v>612</v>
      </c>
    </row>
    <row r="3638" spans="1:2">
      <c r="A3638" s="217">
        <v>141976</v>
      </c>
      <c r="B3638" s="215" t="s">
        <v>613</v>
      </c>
    </row>
    <row r="3639" spans="1:2">
      <c r="A3639" s="217">
        <v>141978</v>
      </c>
      <c r="B3639" s="215" t="s">
        <v>614</v>
      </c>
    </row>
    <row r="3640" spans="1:2">
      <c r="A3640" s="217">
        <v>141980</v>
      </c>
      <c r="B3640" s="215" t="s">
        <v>615</v>
      </c>
    </row>
    <row r="3641" spans="1:2">
      <c r="A3641" s="217">
        <v>141981</v>
      </c>
      <c r="B3641" s="215" t="s">
        <v>616</v>
      </c>
    </row>
    <row r="3642" spans="1:2">
      <c r="A3642" s="217">
        <v>141989</v>
      </c>
      <c r="B3642" s="215" t="s">
        <v>595</v>
      </c>
    </row>
    <row r="3643" spans="1:2">
      <c r="A3643" s="217">
        <v>141990</v>
      </c>
      <c r="B3643" s="215" t="s">
        <v>596</v>
      </c>
    </row>
    <row r="3644" spans="1:2">
      <c r="A3644" s="217">
        <v>141995</v>
      </c>
      <c r="B3644" s="215" t="s">
        <v>597</v>
      </c>
    </row>
    <row r="3645" spans="1:2">
      <c r="A3645" s="217">
        <v>142011</v>
      </c>
      <c r="B3645" s="215" t="s">
        <v>2390</v>
      </c>
    </row>
    <row r="3646" spans="1:2">
      <c r="A3646" s="217">
        <v>142012</v>
      </c>
      <c r="B3646" s="215" t="s">
        <v>2391</v>
      </c>
    </row>
    <row r="3647" spans="1:2">
      <c r="A3647" s="217">
        <v>142013</v>
      </c>
      <c r="B3647" s="215" t="s">
        <v>2604</v>
      </c>
    </row>
    <row r="3648" spans="1:2">
      <c r="A3648" s="217">
        <v>142015</v>
      </c>
      <c r="B3648" s="215" t="s">
        <v>2621</v>
      </c>
    </row>
    <row r="3649" spans="1:2">
      <c r="A3649" s="217">
        <v>142016</v>
      </c>
      <c r="B3649" s="215" t="s">
        <v>7367</v>
      </c>
    </row>
    <row r="3650" spans="1:2">
      <c r="A3650" s="217">
        <v>142018</v>
      </c>
      <c r="B3650" s="215" t="s">
        <v>2719</v>
      </c>
    </row>
    <row r="3651" spans="1:2">
      <c r="A3651" s="217">
        <v>142023</v>
      </c>
      <c r="B3651" s="215" t="s">
        <v>3599</v>
      </c>
    </row>
    <row r="3652" spans="1:2">
      <c r="A3652" s="217">
        <v>142024</v>
      </c>
      <c r="B3652" s="215" t="s">
        <v>3871</v>
      </c>
    </row>
    <row r="3653" spans="1:2">
      <c r="A3653" s="217">
        <v>142025</v>
      </c>
      <c r="B3653" s="215" t="s">
        <v>4004</v>
      </c>
    </row>
    <row r="3654" spans="1:2">
      <c r="A3654" s="217">
        <v>142027</v>
      </c>
      <c r="B3654" s="215" t="s">
        <v>4021</v>
      </c>
    </row>
    <row r="3655" spans="1:2">
      <c r="A3655" s="217">
        <v>142028</v>
      </c>
      <c r="B3655" s="215" t="s">
        <v>4323</v>
      </c>
    </row>
    <row r="3656" spans="1:2">
      <c r="A3656" s="217">
        <v>142029</v>
      </c>
      <c r="B3656" s="215" t="s">
        <v>4841</v>
      </c>
    </row>
    <row r="3657" spans="1:2">
      <c r="A3657" s="217">
        <v>142030</v>
      </c>
      <c r="B3657" s="215" t="s">
        <v>5591</v>
      </c>
    </row>
    <row r="3658" spans="1:2">
      <c r="A3658" s="217">
        <v>143101</v>
      </c>
      <c r="B3658" s="215" t="s">
        <v>3698</v>
      </c>
    </row>
    <row r="3659" spans="1:2">
      <c r="A3659" s="217">
        <v>143102</v>
      </c>
      <c r="B3659" s="215" t="s">
        <v>4486</v>
      </c>
    </row>
    <row r="3660" spans="1:2">
      <c r="A3660" s="217">
        <v>143104</v>
      </c>
      <c r="B3660" s="215" t="s">
        <v>5149</v>
      </c>
    </row>
    <row r="3661" spans="1:2">
      <c r="A3661" s="217">
        <v>143105</v>
      </c>
      <c r="B3661" s="215" t="s">
        <v>5592</v>
      </c>
    </row>
    <row r="3662" spans="1:2">
      <c r="A3662" s="217">
        <v>143106</v>
      </c>
      <c r="B3662" s="215" t="s">
        <v>5593</v>
      </c>
    </row>
    <row r="3663" spans="1:2">
      <c r="A3663" s="217">
        <v>143107</v>
      </c>
      <c r="B3663" s="215" t="s">
        <v>5953</v>
      </c>
    </row>
    <row r="3664" spans="1:2">
      <c r="A3664" s="217">
        <v>143108</v>
      </c>
      <c r="B3664" s="215" t="s">
        <v>6557</v>
      </c>
    </row>
    <row r="3665" spans="1:2">
      <c r="A3665" s="217">
        <v>143109</v>
      </c>
      <c r="B3665" s="215" t="s">
        <v>7368</v>
      </c>
    </row>
    <row r="3666" spans="1:2">
      <c r="A3666" s="217">
        <v>143201</v>
      </c>
      <c r="B3666" s="215" t="s">
        <v>3635</v>
      </c>
    </row>
    <row r="3667" spans="1:2">
      <c r="A3667" s="217">
        <v>143202</v>
      </c>
      <c r="B3667" s="215" t="s">
        <v>3699</v>
      </c>
    </row>
    <row r="3668" spans="1:2">
      <c r="A3668" s="217">
        <v>143204</v>
      </c>
      <c r="B3668" s="215" t="s">
        <v>4487</v>
      </c>
    </row>
    <row r="3669" spans="1:2">
      <c r="A3669" s="217">
        <v>143205</v>
      </c>
      <c r="B3669" s="215" t="s">
        <v>5150</v>
      </c>
    </row>
    <row r="3670" spans="1:2">
      <c r="A3670" s="217">
        <v>143206</v>
      </c>
      <c r="B3670" s="215" t="s">
        <v>5594</v>
      </c>
    </row>
    <row r="3671" spans="1:2">
      <c r="A3671" s="217">
        <v>143207</v>
      </c>
      <c r="B3671" s="215" t="s">
        <v>6558</v>
      </c>
    </row>
    <row r="3672" spans="1:2">
      <c r="A3672" s="217">
        <v>143301</v>
      </c>
      <c r="B3672" s="215" t="s">
        <v>3700</v>
      </c>
    </row>
    <row r="3673" spans="1:2">
      <c r="A3673" s="217">
        <v>143305</v>
      </c>
      <c r="B3673" s="215" t="s">
        <v>4842</v>
      </c>
    </row>
    <row r="3674" spans="1:2">
      <c r="A3674" s="217">
        <v>143306</v>
      </c>
      <c r="B3674" s="215" t="s">
        <v>5595</v>
      </c>
    </row>
    <row r="3675" spans="1:2">
      <c r="A3675" s="217">
        <v>143307</v>
      </c>
      <c r="B3675" s="215" t="s">
        <v>5596</v>
      </c>
    </row>
    <row r="3676" spans="1:2">
      <c r="A3676" s="217">
        <v>143401</v>
      </c>
      <c r="B3676" s="215" t="s">
        <v>3701</v>
      </c>
    </row>
    <row r="3677" spans="1:2">
      <c r="A3677" s="217">
        <v>143402</v>
      </c>
      <c r="B3677" s="215" t="s">
        <v>3812</v>
      </c>
    </row>
    <row r="3678" spans="1:2">
      <c r="A3678" s="217">
        <v>143404</v>
      </c>
      <c r="B3678" s="215" t="s">
        <v>4066</v>
      </c>
    </row>
    <row r="3679" spans="1:2">
      <c r="A3679" s="217">
        <v>143405</v>
      </c>
      <c r="B3679" s="215" t="s">
        <v>4196</v>
      </c>
    </row>
    <row r="3680" spans="1:2">
      <c r="A3680" s="217">
        <v>143406</v>
      </c>
      <c r="B3680" s="215" t="s">
        <v>4197</v>
      </c>
    </row>
    <row r="3681" spans="1:2">
      <c r="A3681" s="217">
        <v>143410</v>
      </c>
      <c r="B3681" s="215" t="s">
        <v>4502</v>
      </c>
    </row>
    <row r="3682" spans="1:2">
      <c r="A3682" s="217">
        <v>143411</v>
      </c>
      <c r="B3682" s="215" t="s">
        <v>4843</v>
      </c>
    </row>
    <row r="3683" spans="1:2">
      <c r="A3683" s="217">
        <v>143412</v>
      </c>
      <c r="B3683" s="215" t="s">
        <v>4844</v>
      </c>
    </row>
    <row r="3684" spans="1:2">
      <c r="A3684" s="217">
        <v>143413</v>
      </c>
      <c r="B3684" s="215" t="s">
        <v>5597</v>
      </c>
    </row>
    <row r="3685" spans="1:2">
      <c r="A3685" s="217">
        <v>143415</v>
      </c>
      <c r="B3685" s="215" t="s">
        <v>5243</v>
      </c>
    </row>
    <row r="3686" spans="1:2">
      <c r="A3686" s="217">
        <v>143416</v>
      </c>
      <c r="B3686" s="215" t="s">
        <v>5598</v>
      </c>
    </row>
    <row r="3687" spans="1:2">
      <c r="A3687" s="217">
        <v>143501</v>
      </c>
      <c r="B3687" s="215" t="s">
        <v>3702</v>
      </c>
    </row>
    <row r="3688" spans="1:2">
      <c r="A3688" s="217">
        <v>143502</v>
      </c>
      <c r="B3688" s="215" t="s">
        <v>3934</v>
      </c>
    </row>
    <row r="3689" spans="1:2">
      <c r="A3689" s="217">
        <v>143601</v>
      </c>
      <c r="B3689" s="215" t="s">
        <v>3703</v>
      </c>
    </row>
    <row r="3690" spans="1:2">
      <c r="A3690" s="217">
        <v>143602</v>
      </c>
      <c r="B3690" s="215" t="s">
        <v>4503</v>
      </c>
    </row>
    <row r="3691" spans="1:2">
      <c r="A3691" s="217">
        <v>143603</v>
      </c>
      <c r="B3691" s="215" t="s">
        <v>6708</v>
      </c>
    </row>
    <row r="3692" spans="1:2">
      <c r="A3692" s="217">
        <v>143604</v>
      </c>
      <c r="B3692" s="215" t="s">
        <v>7369</v>
      </c>
    </row>
    <row r="3693" spans="1:2">
      <c r="A3693" s="217">
        <v>143701</v>
      </c>
      <c r="B3693" s="215" t="s">
        <v>3704</v>
      </c>
    </row>
    <row r="3694" spans="1:2">
      <c r="A3694" s="217">
        <v>144101</v>
      </c>
      <c r="B3694" s="215" t="s">
        <v>3705</v>
      </c>
    </row>
    <row r="3695" spans="1:2">
      <c r="A3695" s="217">
        <v>145101</v>
      </c>
      <c r="B3695" s="215" t="s">
        <v>5954</v>
      </c>
    </row>
    <row r="3696" spans="1:2">
      <c r="A3696" s="217">
        <v>145102</v>
      </c>
      <c r="B3696" s="215" t="s">
        <v>4067</v>
      </c>
    </row>
    <row r="3697" spans="1:2">
      <c r="A3697" s="217">
        <v>145103</v>
      </c>
      <c r="B3697" s="215" t="s">
        <v>4532</v>
      </c>
    </row>
    <row r="3698" spans="1:2">
      <c r="A3698" s="217">
        <v>145104</v>
      </c>
      <c r="B3698" s="215" t="s">
        <v>5244</v>
      </c>
    </row>
    <row r="3699" spans="1:2">
      <c r="A3699" s="217">
        <v>145105</v>
      </c>
      <c r="B3699" s="215" t="s">
        <v>5955</v>
      </c>
    </row>
    <row r="3700" spans="1:2">
      <c r="A3700" s="217">
        <v>145106</v>
      </c>
      <c r="B3700" s="215" t="s">
        <v>6559</v>
      </c>
    </row>
    <row r="3701" spans="1:2">
      <c r="A3701" s="217">
        <v>145107</v>
      </c>
      <c r="B3701" s="215" t="s">
        <v>7370</v>
      </c>
    </row>
    <row r="3702" spans="1:2">
      <c r="A3702" s="217">
        <v>145201</v>
      </c>
      <c r="B3702" s="215" t="s">
        <v>5956</v>
      </c>
    </row>
    <row r="3703" spans="1:2">
      <c r="A3703" s="217">
        <v>145202</v>
      </c>
      <c r="B3703" s="215" t="s">
        <v>3935</v>
      </c>
    </row>
    <row r="3704" spans="1:2">
      <c r="A3704" s="217">
        <v>145204</v>
      </c>
      <c r="B3704" s="215" t="s">
        <v>4135</v>
      </c>
    </row>
    <row r="3705" spans="1:2">
      <c r="A3705" s="217">
        <v>150101</v>
      </c>
      <c r="B3705" s="215" t="s">
        <v>1124</v>
      </c>
    </row>
    <row r="3706" spans="1:2">
      <c r="A3706" s="217">
        <v>150102</v>
      </c>
      <c r="B3706" s="215" t="s">
        <v>1123</v>
      </c>
    </row>
    <row r="3707" spans="1:2">
      <c r="A3707" s="217">
        <v>150201</v>
      </c>
      <c r="B3707" s="215" t="s">
        <v>1126</v>
      </c>
    </row>
    <row r="3708" spans="1:2">
      <c r="A3708" s="217">
        <v>150232</v>
      </c>
      <c r="B3708" s="215" t="s">
        <v>1125</v>
      </c>
    </row>
    <row r="3709" spans="1:2">
      <c r="A3709" s="217">
        <v>150245</v>
      </c>
      <c r="B3709" s="215" t="s">
        <v>2655</v>
      </c>
    </row>
    <row r="3710" spans="1:2">
      <c r="A3710" s="217">
        <v>150246</v>
      </c>
      <c r="B3710" s="215" t="s">
        <v>2656</v>
      </c>
    </row>
    <row r="3711" spans="1:2">
      <c r="A3711" s="217">
        <v>150247</v>
      </c>
      <c r="B3711" s="215" t="s">
        <v>2657</v>
      </c>
    </row>
    <row r="3712" spans="1:2">
      <c r="A3712" s="217">
        <v>150248</v>
      </c>
      <c r="B3712" s="215" t="s">
        <v>2658</v>
      </c>
    </row>
    <row r="3713" spans="1:2">
      <c r="A3713" s="217">
        <v>150249</v>
      </c>
      <c r="B3713" s="215" t="s">
        <v>2659</v>
      </c>
    </row>
    <row r="3714" spans="1:2">
      <c r="A3714" s="217">
        <v>150250</v>
      </c>
      <c r="B3714" s="215" t="s">
        <v>2775</v>
      </c>
    </row>
    <row r="3715" spans="1:2">
      <c r="A3715" s="217">
        <v>150251</v>
      </c>
      <c r="B3715" s="215" t="s">
        <v>2839</v>
      </c>
    </row>
    <row r="3716" spans="1:2">
      <c r="A3716" s="217">
        <v>150252</v>
      </c>
      <c r="B3716" s="215" t="s">
        <v>2840</v>
      </c>
    </row>
    <row r="3717" spans="1:2">
      <c r="A3717" s="217">
        <v>150253</v>
      </c>
      <c r="B3717" s="215" t="s">
        <v>2841</v>
      </c>
    </row>
    <row r="3718" spans="1:2">
      <c r="A3718" s="217">
        <v>150254</v>
      </c>
      <c r="B3718" s="215" t="s">
        <v>2842</v>
      </c>
    </row>
    <row r="3719" spans="1:2">
      <c r="A3719" s="217">
        <v>150255</v>
      </c>
      <c r="B3719" s="215" t="s">
        <v>2843</v>
      </c>
    </row>
    <row r="3720" spans="1:2">
      <c r="A3720" s="217">
        <v>150256</v>
      </c>
      <c r="B3720" s="215" t="s">
        <v>2844</v>
      </c>
    </row>
    <row r="3721" spans="1:2">
      <c r="A3721" s="217">
        <v>150257</v>
      </c>
      <c r="B3721" s="215" t="s">
        <v>3156</v>
      </c>
    </row>
    <row r="3722" spans="1:2">
      <c r="A3722" s="217">
        <v>150258</v>
      </c>
      <c r="B3722" s="215" t="s">
        <v>3157</v>
      </c>
    </row>
    <row r="3723" spans="1:2">
      <c r="A3723" s="217">
        <v>150259</v>
      </c>
      <c r="B3723" s="215" t="s">
        <v>3158</v>
      </c>
    </row>
    <row r="3724" spans="1:2">
      <c r="A3724" s="217">
        <v>150260</v>
      </c>
      <c r="B3724" s="215" t="s">
        <v>3159</v>
      </c>
    </row>
    <row r="3725" spans="1:2">
      <c r="A3725" s="217">
        <v>150261</v>
      </c>
      <c r="B3725" s="215" t="s">
        <v>3160</v>
      </c>
    </row>
    <row r="3726" spans="1:2">
      <c r="A3726" s="217">
        <v>150262</v>
      </c>
      <c r="B3726" s="215" t="s">
        <v>3161</v>
      </c>
    </row>
    <row r="3727" spans="1:2">
      <c r="A3727" s="217">
        <v>150269</v>
      </c>
      <c r="B3727" s="215" t="s">
        <v>3784</v>
      </c>
    </row>
    <row r="3728" spans="1:2">
      <c r="A3728" s="217">
        <v>150270</v>
      </c>
      <c r="B3728" s="215" t="s">
        <v>3785</v>
      </c>
    </row>
    <row r="3729" spans="1:2">
      <c r="A3729" s="217">
        <v>150271</v>
      </c>
      <c r="B3729" s="215" t="s">
        <v>3786</v>
      </c>
    </row>
    <row r="3730" spans="1:2">
      <c r="A3730" s="217">
        <v>150272</v>
      </c>
      <c r="B3730" s="215" t="s">
        <v>3787</v>
      </c>
    </row>
    <row r="3731" spans="1:2">
      <c r="A3731" s="217">
        <v>150273</v>
      </c>
      <c r="B3731" s="215" t="s">
        <v>3788</v>
      </c>
    </row>
    <row r="3732" spans="1:2">
      <c r="A3732" s="217">
        <v>150274</v>
      </c>
      <c r="B3732" s="215" t="s">
        <v>3789</v>
      </c>
    </row>
    <row r="3733" spans="1:2">
      <c r="A3733" s="217">
        <v>150275</v>
      </c>
      <c r="B3733" s="215" t="s">
        <v>4096</v>
      </c>
    </row>
    <row r="3734" spans="1:2">
      <c r="A3734" s="217">
        <v>150276</v>
      </c>
      <c r="B3734" s="215" t="s">
        <v>4097</v>
      </c>
    </row>
    <row r="3735" spans="1:2">
      <c r="A3735" s="217">
        <v>150277</v>
      </c>
      <c r="B3735" s="215" t="s">
        <v>4098</v>
      </c>
    </row>
    <row r="3736" spans="1:2">
      <c r="A3736" s="217">
        <v>150278</v>
      </c>
      <c r="B3736" s="215" t="s">
        <v>4099</v>
      </c>
    </row>
    <row r="3737" spans="1:2">
      <c r="A3737" s="217">
        <v>150279</v>
      </c>
      <c r="B3737" s="215" t="s">
        <v>4100</v>
      </c>
    </row>
    <row r="3738" spans="1:2">
      <c r="A3738" s="217">
        <v>150280</v>
      </c>
      <c r="B3738" s="215" t="s">
        <v>4101</v>
      </c>
    </row>
    <row r="3739" spans="1:2">
      <c r="A3739" s="217">
        <v>150281</v>
      </c>
      <c r="B3739" s="215" t="s">
        <v>4436</v>
      </c>
    </row>
    <row r="3740" spans="1:2">
      <c r="A3740" s="217">
        <v>150282</v>
      </c>
      <c r="B3740" s="215" t="s">
        <v>4437</v>
      </c>
    </row>
    <row r="3741" spans="1:2">
      <c r="A3741" s="217">
        <v>150283</v>
      </c>
      <c r="B3741" s="215" t="s">
        <v>4438</v>
      </c>
    </row>
    <row r="3742" spans="1:2">
      <c r="A3742" s="217">
        <v>150284</v>
      </c>
      <c r="B3742" s="215" t="s">
        <v>4439</v>
      </c>
    </row>
    <row r="3743" spans="1:2">
      <c r="A3743" s="217">
        <v>150285</v>
      </c>
      <c r="B3743" s="215" t="s">
        <v>4440</v>
      </c>
    </row>
    <row r="3744" spans="1:2">
      <c r="A3744" s="217">
        <v>150286</v>
      </c>
      <c r="B3744" s="215" t="s">
        <v>4441</v>
      </c>
    </row>
    <row r="3745" spans="1:2">
      <c r="A3745" s="217">
        <v>150287</v>
      </c>
      <c r="B3745" s="215" t="s">
        <v>4458</v>
      </c>
    </row>
    <row r="3746" spans="1:2">
      <c r="A3746" s="217">
        <v>150294</v>
      </c>
      <c r="B3746" s="215" t="s">
        <v>7180</v>
      </c>
    </row>
    <row r="3747" spans="1:2">
      <c r="A3747" s="217">
        <v>150295</v>
      </c>
      <c r="B3747" s="215" t="s">
        <v>7181</v>
      </c>
    </row>
    <row r="3748" spans="1:2">
      <c r="A3748" s="217">
        <v>150296</v>
      </c>
      <c r="B3748" s="215" t="s">
        <v>7182</v>
      </c>
    </row>
    <row r="3749" spans="1:2">
      <c r="A3749" s="217">
        <v>150297</v>
      </c>
      <c r="B3749" s="215" t="s">
        <v>7183</v>
      </c>
    </row>
    <row r="3750" spans="1:2">
      <c r="A3750" s="217">
        <v>150298</v>
      </c>
      <c r="B3750" s="215" t="s">
        <v>7184</v>
      </c>
    </row>
    <row r="3751" spans="1:2">
      <c r="A3751" s="217">
        <v>150299</v>
      </c>
      <c r="B3751" s="215" t="s">
        <v>7185</v>
      </c>
    </row>
    <row r="3752" spans="1:2">
      <c r="A3752" s="217">
        <v>150300</v>
      </c>
      <c r="B3752" s="215" t="s">
        <v>7186</v>
      </c>
    </row>
    <row r="3753" spans="1:2">
      <c r="A3753" s="217">
        <v>150301</v>
      </c>
      <c r="B3753" s="215" t="s">
        <v>1129</v>
      </c>
    </row>
    <row r="3754" spans="1:2">
      <c r="A3754" s="217">
        <v>150303</v>
      </c>
      <c r="B3754" s="215" t="s">
        <v>1127</v>
      </c>
    </row>
    <row r="3755" spans="1:2">
      <c r="A3755" s="217">
        <v>150304</v>
      </c>
      <c r="B3755" s="215" t="s">
        <v>1128</v>
      </c>
    </row>
    <row r="3756" spans="1:2">
      <c r="A3756" s="217">
        <v>150305</v>
      </c>
      <c r="B3756" s="215" t="s">
        <v>7187</v>
      </c>
    </row>
    <row r="3757" spans="1:2">
      <c r="A3757" s="217">
        <v>150306</v>
      </c>
      <c r="B3757" s="215" t="s">
        <v>7188</v>
      </c>
    </row>
    <row r="3758" spans="1:2">
      <c r="A3758" s="217">
        <v>150307</v>
      </c>
      <c r="B3758" s="215" t="s">
        <v>7189</v>
      </c>
    </row>
    <row r="3759" spans="1:2">
      <c r="A3759" s="217">
        <v>151101</v>
      </c>
      <c r="B3759" s="215" t="s">
        <v>6560</v>
      </c>
    </row>
    <row r="3760" spans="1:2">
      <c r="A3760" s="217">
        <v>151102</v>
      </c>
      <c r="B3760" s="215" t="s">
        <v>6561</v>
      </c>
    </row>
    <row r="3761" spans="1:2">
      <c r="A3761" s="217">
        <v>151103</v>
      </c>
      <c r="B3761" s="215" t="s">
        <v>7708</v>
      </c>
    </row>
    <row r="3762" spans="1:2">
      <c r="A3762" s="217">
        <v>151104</v>
      </c>
      <c r="B3762" s="215" t="s">
        <v>6562</v>
      </c>
    </row>
    <row r="3763" spans="1:2">
      <c r="A3763" s="217">
        <v>151105</v>
      </c>
      <c r="B3763" s="215" t="s">
        <v>7709</v>
      </c>
    </row>
    <row r="3764" spans="1:2">
      <c r="A3764" s="217">
        <v>151106</v>
      </c>
      <c r="B3764" s="215" t="s">
        <v>7710</v>
      </c>
    </row>
    <row r="3765" spans="1:2">
      <c r="A3765" s="217">
        <v>151112</v>
      </c>
      <c r="B3765" s="215" t="s">
        <v>620</v>
      </c>
    </row>
    <row r="3766" spans="1:2">
      <c r="A3766" s="217">
        <v>151114</v>
      </c>
      <c r="B3766" s="215" t="s">
        <v>7711</v>
      </c>
    </row>
    <row r="3767" spans="1:2">
      <c r="A3767" s="217">
        <v>151118</v>
      </c>
      <c r="B3767" s="215" t="s">
        <v>7712</v>
      </c>
    </row>
    <row r="3768" spans="1:2">
      <c r="A3768" s="217">
        <v>151121</v>
      </c>
      <c r="B3768" s="215" t="s">
        <v>619</v>
      </c>
    </row>
    <row r="3769" spans="1:2">
      <c r="A3769" s="217">
        <v>151123</v>
      </c>
      <c r="B3769" s="215" t="s">
        <v>2508</v>
      </c>
    </row>
    <row r="3770" spans="1:2">
      <c r="A3770" s="217">
        <v>151125</v>
      </c>
      <c r="B3770" s="215" t="s">
        <v>2759</v>
      </c>
    </row>
    <row r="3771" spans="1:2">
      <c r="A3771" s="217">
        <v>151126</v>
      </c>
      <c r="B3771" s="215" t="s">
        <v>2760</v>
      </c>
    </row>
    <row r="3772" spans="1:2">
      <c r="A3772" s="217">
        <v>151127</v>
      </c>
      <c r="B3772" s="215" t="s">
        <v>2845</v>
      </c>
    </row>
    <row r="3773" spans="1:2">
      <c r="A3773" s="217">
        <v>151128</v>
      </c>
      <c r="B3773" s="215" t="s">
        <v>7713</v>
      </c>
    </row>
    <row r="3774" spans="1:2">
      <c r="A3774" s="217">
        <v>151129</v>
      </c>
      <c r="B3774" s="215" t="s">
        <v>7714</v>
      </c>
    </row>
    <row r="3775" spans="1:2">
      <c r="A3775" s="217">
        <v>151130</v>
      </c>
      <c r="B3775" s="215" t="s">
        <v>3179</v>
      </c>
    </row>
    <row r="3776" spans="1:2">
      <c r="A3776" s="217">
        <v>151131</v>
      </c>
      <c r="B3776" s="215" t="s">
        <v>7715</v>
      </c>
    </row>
    <row r="3777" spans="1:2">
      <c r="A3777" s="217">
        <v>151132</v>
      </c>
      <c r="B3777" s="215" t="s">
        <v>7716</v>
      </c>
    </row>
    <row r="3778" spans="1:2">
      <c r="A3778" s="217">
        <v>151136</v>
      </c>
      <c r="B3778" s="215" t="s">
        <v>4459</v>
      </c>
    </row>
    <row r="3779" spans="1:2">
      <c r="A3779" s="217">
        <v>151137</v>
      </c>
      <c r="B3779" s="215" t="s">
        <v>4460</v>
      </c>
    </row>
    <row r="3780" spans="1:2">
      <c r="A3780" s="217">
        <v>151141</v>
      </c>
      <c r="B3780" s="215" t="s">
        <v>6288</v>
      </c>
    </row>
    <row r="3781" spans="1:2">
      <c r="A3781" s="217">
        <v>151142</v>
      </c>
      <c r="B3781" s="215" t="s">
        <v>6709</v>
      </c>
    </row>
    <row r="3782" spans="1:2">
      <c r="A3782" s="217">
        <v>151143</v>
      </c>
      <c r="B3782" s="215" t="s">
        <v>7190</v>
      </c>
    </row>
    <row r="3783" spans="1:2">
      <c r="A3783" s="217">
        <v>151144</v>
      </c>
      <c r="B3783" s="215" t="s">
        <v>7717</v>
      </c>
    </row>
    <row r="3784" spans="1:2">
      <c r="A3784" s="217">
        <v>151145</v>
      </c>
      <c r="B3784" s="215" t="s">
        <v>7718</v>
      </c>
    </row>
    <row r="3785" spans="1:2">
      <c r="A3785" s="217">
        <v>151146</v>
      </c>
      <c r="B3785" s="215" t="s">
        <v>7719</v>
      </c>
    </row>
    <row r="3786" spans="1:2">
      <c r="A3786" s="217">
        <v>151147</v>
      </c>
      <c r="B3786" s="215" t="s">
        <v>7720</v>
      </c>
    </row>
    <row r="3787" spans="1:2">
      <c r="A3787" s="217">
        <v>151202</v>
      </c>
      <c r="B3787" s="215" t="s">
        <v>631</v>
      </c>
    </row>
    <row r="3788" spans="1:2">
      <c r="A3788" s="217">
        <v>151203</v>
      </c>
      <c r="B3788" s="215" t="s">
        <v>213</v>
      </c>
    </row>
    <row r="3789" spans="1:2">
      <c r="A3789" s="217">
        <v>151204</v>
      </c>
      <c r="B3789" s="215" t="s">
        <v>630</v>
      </c>
    </row>
    <row r="3790" spans="1:2">
      <c r="A3790" s="217">
        <v>151205</v>
      </c>
      <c r="B3790" s="215" t="s">
        <v>629</v>
      </c>
    </row>
    <row r="3791" spans="1:2">
      <c r="A3791" s="217">
        <v>151208</v>
      </c>
      <c r="B3791" s="215" t="s">
        <v>633</v>
      </c>
    </row>
    <row r="3792" spans="1:2">
      <c r="A3792" s="217">
        <v>151209</v>
      </c>
      <c r="B3792" s="215" t="s">
        <v>628</v>
      </c>
    </row>
    <row r="3793" spans="1:2">
      <c r="A3793" s="217">
        <v>151211</v>
      </c>
      <c r="B3793" s="215" t="s">
        <v>627</v>
      </c>
    </row>
    <row r="3794" spans="1:2">
      <c r="A3794" s="217">
        <v>151213</v>
      </c>
      <c r="B3794" s="215" t="s">
        <v>7721</v>
      </c>
    </row>
    <row r="3795" spans="1:2">
      <c r="A3795" s="217">
        <v>151216</v>
      </c>
      <c r="B3795" s="215" t="s">
        <v>626</v>
      </c>
    </row>
    <row r="3796" spans="1:2">
      <c r="A3796" s="217">
        <v>151217</v>
      </c>
      <c r="B3796" s="215" t="s">
        <v>7722</v>
      </c>
    </row>
    <row r="3797" spans="1:2">
      <c r="A3797" s="217">
        <v>151219</v>
      </c>
      <c r="B3797" s="215" t="s">
        <v>625</v>
      </c>
    </row>
    <row r="3798" spans="1:2">
      <c r="A3798" s="217">
        <v>151220</v>
      </c>
      <c r="B3798" s="215" t="s">
        <v>624</v>
      </c>
    </row>
    <row r="3799" spans="1:2">
      <c r="A3799" s="217">
        <v>151221</v>
      </c>
      <c r="B3799" s="215" t="s">
        <v>623</v>
      </c>
    </row>
    <row r="3800" spans="1:2">
      <c r="A3800" s="217">
        <v>151223</v>
      </c>
      <c r="B3800" s="215" t="s">
        <v>622</v>
      </c>
    </row>
    <row r="3801" spans="1:2">
      <c r="A3801" s="217">
        <v>151226</v>
      </c>
      <c r="B3801" s="215" t="s">
        <v>621</v>
      </c>
    </row>
    <row r="3802" spans="1:2">
      <c r="A3802" s="217">
        <v>151228</v>
      </c>
      <c r="B3802" s="215" t="s">
        <v>2336</v>
      </c>
    </row>
    <row r="3803" spans="1:2">
      <c r="A3803" s="217">
        <v>151229</v>
      </c>
      <c r="B3803" s="215" t="s">
        <v>2337</v>
      </c>
    </row>
    <row r="3804" spans="1:2">
      <c r="A3804" s="217">
        <v>151231</v>
      </c>
      <c r="B3804" s="215" t="s">
        <v>2605</v>
      </c>
    </row>
    <row r="3805" spans="1:2">
      <c r="A3805" s="217">
        <v>151232</v>
      </c>
      <c r="B3805" s="215" t="s">
        <v>2606</v>
      </c>
    </row>
    <row r="3806" spans="1:2">
      <c r="A3806" s="217">
        <v>151234</v>
      </c>
      <c r="B3806" s="215" t="s">
        <v>2660</v>
      </c>
    </row>
    <row r="3807" spans="1:2">
      <c r="A3807" s="217">
        <v>151235</v>
      </c>
      <c r="B3807" s="215" t="s">
        <v>2695</v>
      </c>
    </row>
    <row r="3808" spans="1:2">
      <c r="A3808" s="217">
        <v>151236</v>
      </c>
      <c r="B3808" s="215" t="s">
        <v>2720</v>
      </c>
    </row>
    <row r="3809" spans="1:2">
      <c r="A3809" s="217">
        <v>151238</v>
      </c>
      <c r="B3809" s="215" t="s">
        <v>2776</v>
      </c>
    </row>
    <row r="3810" spans="1:2">
      <c r="A3810" s="217">
        <v>151239</v>
      </c>
      <c r="B3810" s="215" t="s">
        <v>2846</v>
      </c>
    </row>
    <row r="3811" spans="1:2">
      <c r="A3811" s="217">
        <v>151240</v>
      </c>
      <c r="B3811" s="215" t="s">
        <v>2847</v>
      </c>
    </row>
    <row r="3812" spans="1:2">
      <c r="A3812" s="217">
        <v>151241</v>
      </c>
      <c r="B3812" s="215" t="s">
        <v>2848</v>
      </c>
    </row>
    <row r="3813" spans="1:2">
      <c r="A3813" s="217">
        <v>151242</v>
      </c>
      <c r="B3813" s="215" t="s">
        <v>2960</v>
      </c>
    </row>
    <row r="3814" spans="1:2">
      <c r="A3814" s="217">
        <v>151243</v>
      </c>
      <c r="B3814" s="215" t="s">
        <v>2961</v>
      </c>
    </row>
    <row r="3815" spans="1:2">
      <c r="A3815" s="217">
        <v>151245</v>
      </c>
      <c r="B3815" s="215" t="s">
        <v>3115</v>
      </c>
    </row>
    <row r="3816" spans="1:2">
      <c r="A3816" s="217">
        <v>151246</v>
      </c>
      <c r="B3816" s="215" t="s">
        <v>3131</v>
      </c>
    </row>
    <row r="3817" spans="1:2">
      <c r="A3817" s="217">
        <v>151248</v>
      </c>
      <c r="B3817" s="215" t="s">
        <v>3246</v>
      </c>
    </row>
    <row r="3818" spans="1:2">
      <c r="A3818" s="217">
        <v>151249</v>
      </c>
      <c r="B3818" s="215" t="s">
        <v>3297</v>
      </c>
    </row>
    <row r="3819" spans="1:2">
      <c r="A3819" s="217">
        <v>151250</v>
      </c>
      <c r="B3819" s="215" t="s">
        <v>3649</v>
      </c>
    </row>
    <row r="3820" spans="1:2">
      <c r="A3820" s="217">
        <v>151251</v>
      </c>
      <c r="B3820" s="215" t="s">
        <v>3754</v>
      </c>
    </row>
    <row r="3821" spans="1:2">
      <c r="A3821" s="217">
        <v>151253</v>
      </c>
      <c r="B3821" s="215" t="s">
        <v>4845</v>
      </c>
    </row>
    <row r="3822" spans="1:2">
      <c r="A3822" s="217">
        <v>151254</v>
      </c>
      <c r="B3822" s="215" t="s">
        <v>4846</v>
      </c>
    </row>
    <row r="3823" spans="1:2">
      <c r="A3823" s="217">
        <v>151255</v>
      </c>
      <c r="B3823" s="215" t="s">
        <v>4847</v>
      </c>
    </row>
    <row r="3824" spans="1:2">
      <c r="A3824" s="217">
        <v>151256</v>
      </c>
      <c r="B3824" s="215" t="s">
        <v>5599</v>
      </c>
    </row>
    <row r="3825" spans="1:2">
      <c r="A3825" s="217">
        <v>151257</v>
      </c>
      <c r="B3825" s="215" t="s">
        <v>5957</v>
      </c>
    </row>
    <row r="3826" spans="1:2">
      <c r="A3826" s="217">
        <v>151258</v>
      </c>
      <c r="B3826" s="215" t="s">
        <v>6289</v>
      </c>
    </row>
    <row r="3827" spans="1:2">
      <c r="A3827" s="217">
        <v>151259</v>
      </c>
      <c r="B3827" s="215" t="s">
        <v>6290</v>
      </c>
    </row>
    <row r="3828" spans="1:2">
      <c r="A3828" s="217">
        <v>151260</v>
      </c>
      <c r="B3828" s="215" t="s">
        <v>6291</v>
      </c>
    </row>
    <row r="3829" spans="1:2">
      <c r="A3829" s="217">
        <v>151261</v>
      </c>
      <c r="B3829" s="215" t="s">
        <v>6292</v>
      </c>
    </row>
    <row r="3830" spans="1:2">
      <c r="A3830" s="217">
        <v>151262</v>
      </c>
      <c r="B3830" s="215" t="s">
        <v>6293</v>
      </c>
    </row>
    <row r="3831" spans="1:2">
      <c r="A3831" s="217">
        <v>151263</v>
      </c>
      <c r="B3831" s="215" t="s">
        <v>6294</v>
      </c>
    </row>
    <row r="3832" spans="1:2">
      <c r="A3832" s="217">
        <v>151301</v>
      </c>
      <c r="B3832" s="215" t="s">
        <v>7723</v>
      </c>
    </row>
    <row r="3833" spans="1:2">
      <c r="A3833" s="217">
        <v>151302</v>
      </c>
      <c r="B3833" s="215" t="s">
        <v>7724</v>
      </c>
    </row>
    <row r="3834" spans="1:2">
      <c r="A3834" s="217">
        <v>151303</v>
      </c>
      <c r="B3834" s="215" t="s">
        <v>2919</v>
      </c>
    </row>
    <row r="3835" spans="1:2">
      <c r="A3835" s="217">
        <v>151304</v>
      </c>
      <c r="B3835" s="215" t="s">
        <v>7725</v>
      </c>
    </row>
    <row r="3836" spans="1:2">
      <c r="A3836" s="217">
        <v>151305</v>
      </c>
      <c r="B3836" s="215" t="s">
        <v>7726</v>
      </c>
    </row>
    <row r="3837" spans="1:2">
      <c r="A3837" s="217">
        <v>151307</v>
      </c>
      <c r="B3837" s="215" t="s">
        <v>7727</v>
      </c>
    </row>
    <row r="3838" spans="1:2">
      <c r="A3838" s="217">
        <v>151308</v>
      </c>
      <c r="B3838" s="215" t="s">
        <v>7728</v>
      </c>
    </row>
    <row r="3839" spans="1:2">
      <c r="A3839" s="217">
        <v>154205</v>
      </c>
      <c r="B3839" s="215" t="s">
        <v>5151</v>
      </c>
    </row>
    <row r="3840" spans="1:2">
      <c r="A3840" s="217">
        <v>160101</v>
      </c>
      <c r="B3840" s="215" t="s">
        <v>7191</v>
      </c>
    </row>
    <row r="3841" spans="1:2">
      <c r="A3841" s="217">
        <v>160102</v>
      </c>
      <c r="B3841" s="215" t="s">
        <v>4154</v>
      </c>
    </row>
    <row r="3842" spans="1:2">
      <c r="A3842" s="217">
        <v>160103</v>
      </c>
      <c r="B3842" s="215" t="s">
        <v>4848</v>
      </c>
    </row>
    <row r="3843" spans="1:2">
      <c r="A3843" s="217">
        <v>160104</v>
      </c>
      <c r="B3843" s="215" t="s">
        <v>7192</v>
      </c>
    </row>
    <row r="3844" spans="1:2">
      <c r="A3844" s="217">
        <v>160105</v>
      </c>
      <c r="B3844" s="215" t="s">
        <v>7193</v>
      </c>
    </row>
    <row r="3845" spans="1:2">
      <c r="A3845" s="217">
        <v>160106</v>
      </c>
      <c r="B3845" s="215" t="s">
        <v>7194</v>
      </c>
    </row>
    <row r="3846" spans="1:2">
      <c r="A3846" s="217">
        <v>160107</v>
      </c>
      <c r="B3846" s="215" t="s">
        <v>7195</v>
      </c>
    </row>
    <row r="3847" spans="1:2">
      <c r="A3847" s="217">
        <v>160150</v>
      </c>
      <c r="B3847" s="215" t="s">
        <v>4849</v>
      </c>
    </row>
    <row r="3848" spans="1:2">
      <c r="A3848" s="217">
        <v>160151</v>
      </c>
      <c r="B3848" s="215" t="s">
        <v>7196</v>
      </c>
    </row>
    <row r="3849" spans="1:2">
      <c r="A3849" s="217">
        <v>160180</v>
      </c>
      <c r="B3849" s="215" t="s">
        <v>4850</v>
      </c>
    </row>
    <row r="3850" spans="1:2">
      <c r="A3850" s="217">
        <v>160182</v>
      </c>
      <c r="B3850" s="215" t="s">
        <v>7197</v>
      </c>
    </row>
    <row r="3851" spans="1:2">
      <c r="A3851" s="217">
        <v>160200</v>
      </c>
      <c r="B3851" s="215" t="s">
        <v>4851</v>
      </c>
    </row>
    <row r="3852" spans="1:2">
      <c r="A3852" s="217">
        <v>160201</v>
      </c>
      <c r="B3852" s="215" t="s">
        <v>7198</v>
      </c>
    </row>
    <row r="3853" spans="1:2">
      <c r="A3853" s="217">
        <v>160202</v>
      </c>
      <c r="B3853" s="215" t="s">
        <v>7371</v>
      </c>
    </row>
    <row r="3854" spans="1:2">
      <c r="A3854" s="217">
        <v>160203</v>
      </c>
      <c r="B3854" s="215" t="s">
        <v>6710</v>
      </c>
    </row>
    <row r="3855" spans="1:2">
      <c r="A3855" s="217">
        <v>160210</v>
      </c>
      <c r="B3855" s="215" t="s">
        <v>1131</v>
      </c>
    </row>
    <row r="3856" spans="1:2">
      <c r="A3856" s="217">
        <v>160212</v>
      </c>
      <c r="B3856" s="215" t="s">
        <v>6711</v>
      </c>
    </row>
    <row r="3857" spans="1:2">
      <c r="A3857" s="217">
        <v>160220</v>
      </c>
      <c r="B3857" s="215" t="s">
        <v>2509</v>
      </c>
    </row>
    <row r="3858" spans="1:2">
      <c r="A3858" s="217">
        <v>160222</v>
      </c>
      <c r="B3858" s="215" t="s">
        <v>4852</v>
      </c>
    </row>
    <row r="3859" spans="1:2">
      <c r="A3859" s="217">
        <v>160223</v>
      </c>
      <c r="B3859" s="215" t="s">
        <v>7199</v>
      </c>
    </row>
    <row r="3860" spans="1:2">
      <c r="A3860" s="217">
        <v>160225</v>
      </c>
      <c r="B3860" s="215" t="s">
        <v>4853</v>
      </c>
    </row>
    <row r="3861" spans="1:2">
      <c r="A3861" s="217">
        <v>160230</v>
      </c>
      <c r="B3861" s="215" t="s">
        <v>1132</v>
      </c>
    </row>
    <row r="3862" spans="1:2">
      <c r="A3862" s="217">
        <v>160240</v>
      </c>
      <c r="B3862" s="215" t="s">
        <v>1133</v>
      </c>
    </row>
    <row r="3863" spans="1:2">
      <c r="A3863" s="217">
        <v>160250</v>
      </c>
      <c r="B3863" s="215" t="s">
        <v>4854</v>
      </c>
    </row>
    <row r="3864" spans="1:2">
      <c r="A3864" s="217">
        <v>160251</v>
      </c>
      <c r="B3864" s="215" t="s">
        <v>7372</v>
      </c>
    </row>
    <row r="3865" spans="1:2">
      <c r="A3865" s="217">
        <v>160254</v>
      </c>
      <c r="B3865" s="215" t="s">
        <v>4533</v>
      </c>
    </row>
    <row r="3866" spans="1:2">
      <c r="A3866" s="217">
        <v>160255</v>
      </c>
      <c r="B3866" s="215" t="s">
        <v>5600</v>
      </c>
    </row>
    <row r="3867" spans="1:2">
      <c r="A3867" s="217">
        <v>160256</v>
      </c>
      <c r="B3867" s="215" t="s">
        <v>5601</v>
      </c>
    </row>
    <row r="3868" spans="1:2">
      <c r="A3868" s="217">
        <v>160257</v>
      </c>
      <c r="B3868" s="215" t="s">
        <v>5602</v>
      </c>
    </row>
    <row r="3869" spans="1:2">
      <c r="A3869" s="217">
        <v>160258</v>
      </c>
      <c r="B3869" s="215" t="s">
        <v>6295</v>
      </c>
    </row>
    <row r="3870" spans="1:2">
      <c r="A3870" s="217">
        <v>160259</v>
      </c>
      <c r="B3870" s="215" t="s">
        <v>6296</v>
      </c>
    </row>
    <row r="3871" spans="1:2">
      <c r="A3871" s="217">
        <v>160260</v>
      </c>
      <c r="B3871" s="215" t="s">
        <v>1135</v>
      </c>
    </row>
    <row r="3872" spans="1:2">
      <c r="A3872" s="217">
        <v>160270</v>
      </c>
      <c r="B3872" s="215" t="s">
        <v>1134</v>
      </c>
    </row>
    <row r="3873" spans="1:2">
      <c r="A3873" s="217">
        <v>160280</v>
      </c>
      <c r="B3873" s="215" t="s">
        <v>4855</v>
      </c>
    </row>
    <row r="3874" spans="1:2">
      <c r="A3874" s="217">
        <v>160282</v>
      </c>
      <c r="B3874" s="215" t="s">
        <v>7200</v>
      </c>
    </row>
    <row r="3875" spans="1:2">
      <c r="A3875" s="217">
        <v>160283</v>
      </c>
      <c r="B3875" s="215" t="s">
        <v>4856</v>
      </c>
    </row>
    <row r="3876" spans="1:2">
      <c r="A3876" s="217">
        <v>160285</v>
      </c>
      <c r="B3876" s="215" t="s">
        <v>4857</v>
      </c>
    </row>
    <row r="3877" spans="1:2">
      <c r="A3877" s="217">
        <v>160288</v>
      </c>
      <c r="B3877" s="215" t="s">
        <v>6712</v>
      </c>
    </row>
    <row r="3878" spans="1:2">
      <c r="A3878" s="217">
        <v>160290</v>
      </c>
      <c r="B3878" s="215" t="s">
        <v>1130</v>
      </c>
    </row>
    <row r="3879" spans="1:2">
      <c r="A3879" s="217">
        <v>160291</v>
      </c>
      <c r="B3879" s="215" t="s">
        <v>4534</v>
      </c>
    </row>
    <row r="3880" spans="1:2">
      <c r="A3880" s="217">
        <v>160292</v>
      </c>
      <c r="B3880" s="215" t="s">
        <v>4504</v>
      </c>
    </row>
    <row r="3881" spans="1:2">
      <c r="A3881" s="217">
        <v>160293</v>
      </c>
      <c r="B3881" s="215" t="s">
        <v>4858</v>
      </c>
    </row>
    <row r="3882" spans="1:2">
      <c r="A3882" s="217">
        <v>160294</v>
      </c>
      <c r="B3882" s="215" t="s">
        <v>4505</v>
      </c>
    </row>
    <row r="3883" spans="1:2">
      <c r="A3883" s="217">
        <v>160295</v>
      </c>
      <c r="B3883" s="215" t="s">
        <v>4506</v>
      </c>
    </row>
    <row r="3884" spans="1:2">
      <c r="A3884" s="217">
        <v>160296</v>
      </c>
      <c r="B3884" s="215" t="s">
        <v>4859</v>
      </c>
    </row>
    <row r="3885" spans="1:2">
      <c r="A3885" s="217">
        <v>160297</v>
      </c>
      <c r="B3885" s="215" t="s">
        <v>4860</v>
      </c>
    </row>
    <row r="3886" spans="1:2">
      <c r="A3886" s="217">
        <v>160298</v>
      </c>
      <c r="B3886" s="215" t="s">
        <v>4861</v>
      </c>
    </row>
    <row r="3887" spans="1:2">
      <c r="A3887" s="217">
        <v>160299</v>
      </c>
      <c r="B3887" s="215" t="s">
        <v>4862</v>
      </c>
    </row>
    <row r="3888" spans="1:2">
      <c r="A3888" s="217">
        <v>160300</v>
      </c>
      <c r="B3888" s="215" t="s">
        <v>1140</v>
      </c>
    </row>
    <row r="3889" spans="1:2">
      <c r="A3889" s="217">
        <v>160301</v>
      </c>
      <c r="B3889" s="215" t="s">
        <v>7201</v>
      </c>
    </row>
    <row r="3890" spans="1:2">
      <c r="A3890" s="217">
        <v>160313</v>
      </c>
      <c r="B3890" s="215" t="s">
        <v>4535</v>
      </c>
    </row>
    <row r="3891" spans="1:2">
      <c r="A3891" s="217">
        <v>160320</v>
      </c>
      <c r="B3891" s="215" t="s">
        <v>2510</v>
      </c>
    </row>
    <row r="3892" spans="1:2">
      <c r="A3892" s="217">
        <v>160330</v>
      </c>
      <c r="B3892" s="215" t="s">
        <v>1136</v>
      </c>
    </row>
    <row r="3893" spans="1:2">
      <c r="A3893" s="217">
        <v>160331</v>
      </c>
      <c r="B3893" s="215" t="s">
        <v>4536</v>
      </c>
    </row>
    <row r="3894" spans="1:2">
      <c r="A3894" s="217">
        <v>160333</v>
      </c>
      <c r="B3894" s="215" t="s">
        <v>4537</v>
      </c>
    </row>
    <row r="3895" spans="1:2">
      <c r="A3895" s="217">
        <v>160334</v>
      </c>
      <c r="B3895" s="215" t="s">
        <v>4538</v>
      </c>
    </row>
    <row r="3896" spans="1:2">
      <c r="A3896" s="217">
        <v>160335</v>
      </c>
      <c r="B3896" s="215" t="s">
        <v>7729</v>
      </c>
    </row>
    <row r="3897" spans="1:2">
      <c r="A3897" s="217">
        <v>160340</v>
      </c>
      <c r="B3897" s="215" t="s">
        <v>1141</v>
      </c>
    </row>
    <row r="3898" spans="1:2">
      <c r="A3898" s="217">
        <v>160342</v>
      </c>
      <c r="B3898" s="215" t="s">
        <v>1142</v>
      </c>
    </row>
    <row r="3899" spans="1:2">
      <c r="A3899" s="217">
        <v>160350</v>
      </c>
      <c r="B3899" s="215" t="s">
        <v>1137</v>
      </c>
    </row>
    <row r="3900" spans="1:2">
      <c r="A3900" s="217">
        <v>160360</v>
      </c>
      <c r="B3900" s="215" t="s">
        <v>4863</v>
      </c>
    </row>
    <row r="3901" spans="1:2">
      <c r="A3901" s="217">
        <v>160361</v>
      </c>
      <c r="B3901" s="215" t="s">
        <v>7202</v>
      </c>
    </row>
    <row r="3902" spans="1:2">
      <c r="A3902" s="217">
        <v>160362</v>
      </c>
      <c r="B3902" s="215" t="s">
        <v>7203</v>
      </c>
    </row>
    <row r="3903" spans="1:2">
      <c r="A3903" s="217">
        <v>160370</v>
      </c>
      <c r="B3903" s="215" t="s">
        <v>4284</v>
      </c>
    </row>
    <row r="3904" spans="1:2">
      <c r="A3904" s="217">
        <v>160371</v>
      </c>
      <c r="B3904" s="215" t="s">
        <v>4539</v>
      </c>
    </row>
    <row r="3905" spans="1:2">
      <c r="A3905" s="217">
        <v>160372</v>
      </c>
      <c r="B3905" s="215" t="s">
        <v>4540</v>
      </c>
    </row>
    <row r="3906" spans="1:2">
      <c r="A3906" s="217">
        <v>160380</v>
      </c>
      <c r="B3906" s="215" t="s">
        <v>1138</v>
      </c>
    </row>
    <row r="3907" spans="1:2">
      <c r="A3907" s="217">
        <v>160390</v>
      </c>
      <c r="B3907" s="215" t="s">
        <v>1139</v>
      </c>
    </row>
    <row r="3908" spans="1:2">
      <c r="A3908" s="217">
        <v>160392</v>
      </c>
      <c r="B3908" s="215" t="s">
        <v>4541</v>
      </c>
    </row>
    <row r="3909" spans="1:2">
      <c r="A3909" s="217">
        <v>160394</v>
      </c>
      <c r="B3909" s="215" t="s">
        <v>4542</v>
      </c>
    </row>
    <row r="3910" spans="1:2">
      <c r="A3910" s="217">
        <v>160396</v>
      </c>
      <c r="B3910" s="215" t="s">
        <v>4543</v>
      </c>
    </row>
    <row r="3911" spans="1:2">
      <c r="A3911" s="217">
        <v>160397</v>
      </c>
      <c r="B3911" s="215" t="s">
        <v>4507</v>
      </c>
    </row>
    <row r="3912" spans="1:2">
      <c r="A3912" s="217">
        <v>160398</v>
      </c>
      <c r="B3912" s="215" t="s">
        <v>6563</v>
      </c>
    </row>
    <row r="3913" spans="1:2">
      <c r="A3913" s="217">
        <v>160400</v>
      </c>
      <c r="B3913" s="215" t="s">
        <v>4864</v>
      </c>
    </row>
    <row r="3914" spans="1:2">
      <c r="A3914" s="217">
        <v>160401</v>
      </c>
      <c r="B3914" s="215" t="s">
        <v>7204</v>
      </c>
    </row>
    <row r="3915" spans="1:2">
      <c r="A3915" s="217">
        <v>160402</v>
      </c>
      <c r="B3915" s="215" t="s">
        <v>7205</v>
      </c>
    </row>
    <row r="3916" spans="1:2">
      <c r="A3916" s="217">
        <v>160403</v>
      </c>
      <c r="B3916" s="215" t="s">
        <v>7206</v>
      </c>
    </row>
    <row r="3917" spans="1:2">
      <c r="A3917" s="217">
        <v>160404</v>
      </c>
      <c r="B3917" s="215" t="s">
        <v>7207</v>
      </c>
    </row>
    <row r="3918" spans="1:2">
      <c r="A3918" s="217">
        <v>160405</v>
      </c>
      <c r="B3918" s="215" t="s">
        <v>4865</v>
      </c>
    </row>
    <row r="3919" spans="1:2">
      <c r="A3919" s="217">
        <v>160406</v>
      </c>
      <c r="B3919" s="215" t="s">
        <v>7208</v>
      </c>
    </row>
    <row r="3920" spans="1:2">
      <c r="A3920" s="217">
        <v>160407</v>
      </c>
      <c r="B3920" s="215" t="s">
        <v>7209</v>
      </c>
    </row>
    <row r="3921" spans="1:2">
      <c r="A3921" s="217">
        <v>160408</v>
      </c>
      <c r="B3921" s="215" t="s">
        <v>4866</v>
      </c>
    </row>
    <row r="3922" spans="1:2">
      <c r="A3922" s="217">
        <v>160409</v>
      </c>
      <c r="B3922" s="215" t="s">
        <v>6564</v>
      </c>
    </row>
    <row r="3923" spans="1:2">
      <c r="A3923" s="217">
        <v>160410</v>
      </c>
      <c r="B3923" s="215" t="s">
        <v>1146</v>
      </c>
    </row>
    <row r="3924" spans="1:2">
      <c r="A3924" s="217">
        <v>160412</v>
      </c>
      <c r="B3924" s="215" t="s">
        <v>7730</v>
      </c>
    </row>
    <row r="3925" spans="1:2">
      <c r="A3925" s="217">
        <v>160420</v>
      </c>
      <c r="B3925" s="215" t="s">
        <v>2511</v>
      </c>
    </row>
    <row r="3926" spans="1:2">
      <c r="A3926" s="217">
        <v>160430</v>
      </c>
      <c r="B3926" s="215" t="s">
        <v>4285</v>
      </c>
    </row>
    <row r="3927" spans="1:2">
      <c r="A3927" s="217">
        <v>160440</v>
      </c>
      <c r="B3927" s="215" t="s">
        <v>1143</v>
      </c>
    </row>
    <row r="3928" spans="1:2">
      <c r="A3928" s="217">
        <v>160450</v>
      </c>
      <c r="B3928" s="215" t="s">
        <v>2920</v>
      </c>
    </row>
    <row r="3929" spans="1:2">
      <c r="A3929" s="217">
        <v>160452</v>
      </c>
      <c r="B3929" s="215" t="s">
        <v>4544</v>
      </c>
    </row>
    <row r="3930" spans="1:2">
      <c r="A3930" s="217">
        <v>160460</v>
      </c>
      <c r="B3930" s="215" t="s">
        <v>1144</v>
      </c>
    </row>
    <row r="3931" spans="1:2">
      <c r="A3931" s="217">
        <v>160470</v>
      </c>
      <c r="B3931" s="215" t="s">
        <v>1145</v>
      </c>
    </row>
    <row r="3932" spans="1:2">
      <c r="A3932" s="217">
        <v>160480</v>
      </c>
      <c r="B3932" s="215" t="s">
        <v>3340</v>
      </c>
    </row>
    <row r="3933" spans="1:2">
      <c r="A3933" s="217">
        <v>160481</v>
      </c>
      <c r="B3933" s="215" t="s">
        <v>4545</v>
      </c>
    </row>
    <row r="3934" spans="1:2">
      <c r="A3934" s="217">
        <v>160491</v>
      </c>
      <c r="B3934" s="215" t="s">
        <v>6713</v>
      </c>
    </row>
    <row r="3935" spans="1:2">
      <c r="A3935" s="217">
        <v>160500</v>
      </c>
      <c r="B3935" s="215" t="s">
        <v>4867</v>
      </c>
    </row>
    <row r="3936" spans="1:2">
      <c r="A3936" s="217">
        <v>160600</v>
      </c>
      <c r="B3936" s="215" t="s">
        <v>4868</v>
      </c>
    </row>
    <row r="3937" spans="1:2">
      <c r="A3937" s="217">
        <v>160601</v>
      </c>
      <c r="B3937" s="215" t="s">
        <v>4869</v>
      </c>
    </row>
    <row r="3938" spans="1:2">
      <c r="A3938" s="217">
        <v>160602</v>
      </c>
      <c r="B3938" s="215" t="s">
        <v>4870</v>
      </c>
    </row>
    <row r="3939" spans="1:2">
      <c r="A3939" s="217">
        <v>160620</v>
      </c>
      <c r="B3939" s="215" t="s">
        <v>1147</v>
      </c>
    </row>
    <row r="3940" spans="1:2">
      <c r="A3940" s="217">
        <v>160700</v>
      </c>
      <c r="B3940" s="215" t="s">
        <v>4871</v>
      </c>
    </row>
    <row r="3941" spans="1:2">
      <c r="A3941" s="217">
        <v>160701</v>
      </c>
      <c r="B3941" s="215" t="s">
        <v>1148</v>
      </c>
    </row>
    <row r="3942" spans="1:2">
      <c r="A3942" s="217">
        <v>160703</v>
      </c>
      <c r="B3942" s="215" t="s">
        <v>4872</v>
      </c>
    </row>
    <row r="3943" spans="1:2">
      <c r="A3943" s="217">
        <v>160710</v>
      </c>
      <c r="B3943" s="215" t="s">
        <v>1149</v>
      </c>
    </row>
    <row r="3944" spans="1:2">
      <c r="A3944" s="217">
        <v>160720</v>
      </c>
      <c r="B3944" s="215" t="s">
        <v>4873</v>
      </c>
    </row>
    <row r="3945" spans="1:2">
      <c r="A3945" s="217">
        <v>160721</v>
      </c>
      <c r="B3945" s="215" t="s">
        <v>7210</v>
      </c>
    </row>
    <row r="3946" spans="1:2">
      <c r="A3946" s="217">
        <v>160722</v>
      </c>
      <c r="B3946" s="215" t="s">
        <v>7211</v>
      </c>
    </row>
    <row r="3947" spans="1:2">
      <c r="A3947" s="217">
        <v>160730</v>
      </c>
      <c r="B3947" s="215" t="s">
        <v>1151</v>
      </c>
    </row>
    <row r="3948" spans="1:2">
      <c r="A3948" s="217">
        <v>160740</v>
      </c>
      <c r="B3948" s="215" t="s">
        <v>1150</v>
      </c>
    </row>
    <row r="3949" spans="1:2">
      <c r="A3949" s="217">
        <v>160800</v>
      </c>
      <c r="B3949" s="215" t="s">
        <v>4874</v>
      </c>
    </row>
    <row r="3950" spans="1:2">
      <c r="A3950" s="217">
        <v>160810</v>
      </c>
      <c r="B3950" s="215" t="s">
        <v>4875</v>
      </c>
    </row>
    <row r="3951" spans="1:2">
      <c r="A3951" s="217">
        <v>161101</v>
      </c>
      <c r="B3951" s="215" t="s">
        <v>634</v>
      </c>
    </row>
    <row r="3952" spans="1:2">
      <c r="A3952" s="217">
        <v>161102</v>
      </c>
      <c r="B3952" s="215" t="s">
        <v>637</v>
      </c>
    </row>
    <row r="3953" spans="1:2">
      <c r="A3953" s="217">
        <v>161103</v>
      </c>
      <c r="B3953" s="215" t="s">
        <v>636</v>
      </c>
    </row>
    <row r="3954" spans="1:2">
      <c r="A3954" s="217">
        <v>161107</v>
      </c>
      <c r="B3954" s="215" t="s">
        <v>644</v>
      </c>
    </row>
    <row r="3955" spans="1:2">
      <c r="A3955" s="217">
        <v>161110</v>
      </c>
      <c r="B3955" s="215" t="s">
        <v>643</v>
      </c>
    </row>
    <row r="3956" spans="1:2">
      <c r="A3956" s="217">
        <v>161111</v>
      </c>
      <c r="B3956" s="215" t="s">
        <v>642</v>
      </c>
    </row>
    <row r="3957" spans="1:2">
      <c r="A3957" s="217">
        <v>161113</v>
      </c>
      <c r="B3957" s="215" t="s">
        <v>6297</v>
      </c>
    </row>
    <row r="3958" spans="1:2">
      <c r="A3958" s="217">
        <v>161114</v>
      </c>
      <c r="B3958" s="215" t="s">
        <v>635</v>
      </c>
    </row>
    <row r="3959" spans="1:2">
      <c r="A3959" s="217">
        <v>161115</v>
      </c>
      <c r="B3959" s="215" t="s">
        <v>4876</v>
      </c>
    </row>
    <row r="3960" spans="1:2">
      <c r="A3960" s="217">
        <v>161116</v>
      </c>
      <c r="B3960" s="215" t="s">
        <v>6298</v>
      </c>
    </row>
    <row r="3961" spans="1:2">
      <c r="A3961" s="217">
        <v>161119</v>
      </c>
      <c r="B3961" s="215" t="s">
        <v>638</v>
      </c>
    </row>
    <row r="3962" spans="1:2">
      <c r="A3962" s="217">
        <v>161120</v>
      </c>
      <c r="B3962" s="215" t="s">
        <v>6299</v>
      </c>
    </row>
    <row r="3963" spans="1:2">
      <c r="A3963" s="217">
        <v>161121</v>
      </c>
      <c r="B3963" s="215" t="s">
        <v>2638</v>
      </c>
    </row>
    <row r="3964" spans="1:2">
      <c r="A3964" s="217">
        <v>161125</v>
      </c>
      <c r="B3964" s="215" t="s">
        <v>2639</v>
      </c>
    </row>
    <row r="3965" spans="1:2">
      <c r="A3965" s="217">
        <v>161131</v>
      </c>
      <c r="B3965" s="215" t="s">
        <v>4198</v>
      </c>
    </row>
    <row r="3966" spans="1:2">
      <c r="A3966" s="217">
        <v>161132</v>
      </c>
      <c r="B3966" s="215" t="s">
        <v>4402</v>
      </c>
    </row>
    <row r="3967" spans="1:2">
      <c r="A3967" s="217">
        <v>161133</v>
      </c>
      <c r="B3967" s="215" t="s">
        <v>4877</v>
      </c>
    </row>
    <row r="3968" spans="1:2">
      <c r="A3968" s="217">
        <v>161134</v>
      </c>
      <c r="B3968" s="215" t="s">
        <v>5245</v>
      </c>
    </row>
    <row r="3969" spans="1:2">
      <c r="A3969" s="217">
        <v>161135</v>
      </c>
      <c r="B3969" s="215" t="s">
        <v>5246</v>
      </c>
    </row>
    <row r="3970" spans="1:2">
      <c r="A3970" s="217">
        <v>161136</v>
      </c>
      <c r="B3970" s="215" t="s">
        <v>5603</v>
      </c>
    </row>
    <row r="3971" spans="1:2">
      <c r="A3971" s="217">
        <v>161137</v>
      </c>
      <c r="B3971" s="215" t="s">
        <v>5958</v>
      </c>
    </row>
    <row r="3972" spans="1:2">
      <c r="A3972" s="217">
        <v>161138</v>
      </c>
      <c r="B3972" s="215" t="s">
        <v>5959</v>
      </c>
    </row>
    <row r="3973" spans="1:2">
      <c r="A3973" s="217">
        <v>161139</v>
      </c>
      <c r="B3973" s="215" t="s">
        <v>5960</v>
      </c>
    </row>
    <row r="3974" spans="1:2">
      <c r="A3974" s="217">
        <v>161140</v>
      </c>
      <c r="B3974" s="215" t="s">
        <v>6714</v>
      </c>
    </row>
    <row r="3975" spans="1:2">
      <c r="A3975" s="217">
        <v>161141</v>
      </c>
      <c r="B3975" s="215" t="s">
        <v>7731</v>
      </c>
    </row>
    <row r="3976" spans="1:2">
      <c r="A3976" s="217">
        <v>161142</v>
      </c>
      <c r="B3976" s="215" t="s">
        <v>7732</v>
      </c>
    </row>
    <row r="3977" spans="1:2">
      <c r="A3977" s="217">
        <v>161201</v>
      </c>
      <c r="B3977" s="215" t="s">
        <v>647</v>
      </c>
    </row>
    <row r="3978" spans="1:2">
      <c r="A3978" s="217">
        <v>161203</v>
      </c>
      <c r="B3978" s="215" t="s">
        <v>659</v>
      </c>
    </row>
    <row r="3979" spans="1:2">
      <c r="A3979" s="217">
        <v>161211</v>
      </c>
      <c r="B3979" s="215" t="s">
        <v>648</v>
      </c>
    </row>
    <row r="3980" spans="1:2">
      <c r="A3980" s="217">
        <v>161213</v>
      </c>
      <c r="B3980" s="215" t="s">
        <v>649</v>
      </c>
    </row>
    <row r="3981" spans="1:2">
      <c r="A3981" s="217">
        <v>161215</v>
      </c>
      <c r="B3981" s="215" t="s">
        <v>646</v>
      </c>
    </row>
    <row r="3982" spans="1:2">
      <c r="A3982" s="217">
        <v>161218</v>
      </c>
      <c r="B3982" s="215" t="s">
        <v>650</v>
      </c>
    </row>
    <row r="3983" spans="1:2">
      <c r="A3983" s="217">
        <v>161220</v>
      </c>
      <c r="B3983" s="215" t="s">
        <v>651</v>
      </c>
    </row>
    <row r="3984" spans="1:2">
      <c r="A3984" s="217">
        <v>161221</v>
      </c>
      <c r="B3984" s="215" t="s">
        <v>652</v>
      </c>
    </row>
    <row r="3985" spans="1:2">
      <c r="A3985" s="217">
        <v>161222</v>
      </c>
      <c r="B3985" s="215" t="s">
        <v>653</v>
      </c>
    </row>
    <row r="3986" spans="1:2">
      <c r="A3986" s="217">
        <v>161224</v>
      </c>
      <c r="B3986" s="215" t="s">
        <v>654</v>
      </c>
    </row>
    <row r="3987" spans="1:2">
      <c r="A3987" s="217">
        <v>161226</v>
      </c>
      <c r="B3987" s="215" t="s">
        <v>645</v>
      </c>
    </row>
    <row r="3988" spans="1:2">
      <c r="A3988" s="217">
        <v>161227</v>
      </c>
      <c r="B3988" s="215" t="s">
        <v>655</v>
      </c>
    </row>
    <row r="3989" spans="1:2">
      <c r="A3989" s="217">
        <v>161228</v>
      </c>
      <c r="B3989" s="215" t="s">
        <v>656</v>
      </c>
    </row>
    <row r="3990" spans="1:2">
      <c r="A3990" s="217">
        <v>161229</v>
      </c>
      <c r="B3990" s="215" t="s">
        <v>657</v>
      </c>
    </row>
    <row r="3991" spans="1:2">
      <c r="A3991" s="217">
        <v>161230</v>
      </c>
      <c r="B3991" s="215" t="s">
        <v>658</v>
      </c>
    </row>
    <row r="3992" spans="1:2">
      <c r="A3992" s="217">
        <v>161231</v>
      </c>
      <c r="B3992" s="215" t="s">
        <v>2512</v>
      </c>
    </row>
    <row r="3993" spans="1:2">
      <c r="A3993" s="217">
        <v>161233</v>
      </c>
      <c r="B3993" s="215" t="s">
        <v>2777</v>
      </c>
    </row>
    <row r="3994" spans="1:2">
      <c r="A3994" s="217">
        <v>161234</v>
      </c>
      <c r="B3994" s="215" t="s">
        <v>3223</v>
      </c>
    </row>
    <row r="3995" spans="1:2">
      <c r="A3995" s="217">
        <v>161235</v>
      </c>
      <c r="B3995" s="215" t="s">
        <v>3417</v>
      </c>
    </row>
    <row r="3996" spans="1:2">
      <c r="A3996" s="217">
        <v>161236</v>
      </c>
      <c r="B3996" s="215" t="s">
        <v>3790</v>
      </c>
    </row>
    <row r="3997" spans="1:2">
      <c r="A3997" s="217">
        <v>161237</v>
      </c>
      <c r="B3997" s="215" t="s">
        <v>4102</v>
      </c>
    </row>
    <row r="3998" spans="1:2">
      <c r="A3998" s="217">
        <v>161238</v>
      </c>
      <c r="B3998" s="215" t="s">
        <v>4546</v>
      </c>
    </row>
    <row r="3999" spans="1:2">
      <c r="A3999" s="217">
        <v>161239</v>
      </c>
      <c r="B3999" s="215" t="s">
        <v>5152</v>
      </c>
    </row>
    <row r="4000" spans="1:2">
      <c r="A4000" s="217">
        <v>161241</v>
      </c>
      <c r="B4000" s="215" t="s">
        <v>7373</v>
      </c>
    </row>
    <row r="4001" spans="1:2">
      <c r="A4001" s="217">
        <v>161242</v>
      </c>
      <c r="B4001" s="215" t="s">
        <v>7733</v>
      </c>
    </row>
    <row r="4002" spans="1:2">
      <c r="A4002" s="217">
        <v>161301</v>
      </c>
      <c r="B4002" s="215" t="s">
        <v>661</v>
      </c>
    </row>
    <row r="4003" spans="1:2">
      <c r="A4003" s="217">
        <v>161302</v>
      </c>
      <c r="B4003" s="215" t="s">
        <v>660</v>
      </c>
    </row>
    <row r="4004" spans="1:2">
      <c r="A4004" s="217">
        <v>161303</v>
      </c>
      <c r="B4004" s="215" t="s">
        <v>639</v>
      </c>
    </row>
    <row r="4005" spans="1:2">
      <c r="A4005" s="217">
        <v>161304</v>
      </c>
      <c r="B4005" s="215" t="s">
        <v>663</v>
      </c>
    </row>
    <row r="4006" spans="1:2">
      <c r="A4006" s="217">
        <v>161305</v>
      </c>
      <c r="B4006" s="215" t="s">
        <v>1097</v>
      </c>
    </row>
    <row r="4007" spans="1:2">
      <c r="A4007" s="217">
        <v>161307</v>
      </c>
      <c r="B4007" s="215" t="s">
        <v>640</v>
      </c>
    </row>
    <row r="4008" spans="1:2">
      <c r="A4008" s="217">
        <v>161308</v>
      </c>
      <c r="B4008" s="215" t="s">
        <v>641</v>
      </c>
    </row>
    <row r="4009" spans="1:2">
      <c r="A4009" s="217">
        <v>161311</v>
      </c>
      <c r="B4009" s="215" t="s">
        <v>662</v>
      </c>
    </row>
    <row r="4010" spans="1:2">
      <c r="A4010" s="217">
        <v>161401</v>
      </c>
      <c r="B4010" s="215" t="s">
        <v>667</v>
      </c>
    </row>
    <row r="4011" spans="1:2">
      <c r="A4011" s="217">
        <v>161402</v>
      </c>
      <c r="B4011" s="215" t="s">
        <v>666</v>
      </c>
    </row>
    <row r="4012" spans="1:2">
      <c r="A4012" s="217">
        <v>161403</v>
      </c>
      <c r="B4012" s="215" t="s">
        <v>665</v>
      </c>
    </row>
    <row r="4013" spans="1:2">
      <c r="A4013" s="217">
        <v>161407</v>
      </c>
      <c r="B4013" s="215" t="s">
        <v>671</v>
      </c>
    </row>
    <row r="4014" spans="1:2">
      <c r="A4014" s="217">
        <v>161412</v>
      </c>
      <c r="B4014" s="215" t="s">
        <v>669</v>
      </c>
    </row>
    <row r="4015" spans="1:2">
      <c r="A4015" s="217">
        <v>161413</v>
      </c>
      <c r="B4015" s="215" t="s">
        <v>664</v>
      </c>
    </row>
    <row r="4016" spans="1:2">
      <c r="A4016" s="217">
        <v>161416</v>
      </c>
      <c r="B4016" s="215" t="s">
        <v>670</v>
      </c>
    </row>
    <row r="4017" spans="1:2">
      <c r="A4017" s="217">
        <v>161423</v>
      </c>
      <c r="B4017" s="215" t="s">
        <v>3486</v>
      </c>
    </row>
    <row r="4018" spans="1:2">
      <c r="A4018" s="217">
        <v>161424</v>
      </c>
      <c r="B4018" s="215" t="s">
        <v>668</v>
      </c>
    </row>
    <row r="4019" spans="1:2">
      <c r="A4019" s="217">
        <v>161425</v>
      </c>
      <c r="B4019" s="215" t="s">
        <v>2392</v>
      </c>
    </row>
    <row r="4020" spans="1:2">
      <c r="A4020" s="217">
        <v>161426</v>
      </c>
      <c r="B4020" s="215" t="s">
        <v>2607</v>
      </c>
    </row>
    <row r="4021" spans="1:2">
      <c r="A4021" s="217">
        <v>161427</v>
      </c>
      <c r="B4021" s="215" t="s">
        <v>2640</v>
      </c>
    </row>
    <row r="4022" spans="1:2">
      <c r="A4022" s="217">
        <v>161431</v>
      </c>
      <c r="B4022" s="215" t="s">
        <v>3247</v>
      </c>
    </row>
    <row r="4023" spans="1:2">
      <c r="A4023" s="217">
        <v>161434</v>
      </c>
      <c r="B4023" s="215" t="s">
        <v>3341</v>
      </c>
    </row>
    <row r="4024" spans="1:2">
      <c r="A4024" s="217">
        <v>161435</v>
      </c>
      <c r="B4024" s="215" t="s">
        <v>3342</v>
      </c>
    </row>
    <row r="4025" spans="1:2">
      <c r="A4025" s="217">
        <v>161438</v>
      </c>
      <c r="B4025" s="215" t="s">
        <v>3536</v>
      </c>
    </row>
    <row r="4026" spans="1:2">
      <c r="A4026" s="217">
        <v>161441</v>
      </c>
      <c r="B4026" s="215" t="s">
        <v>3936</v>
      </c>
    </row>
    <row r="4027" spans="1:2">
      <c r="A4027" s="217">
        <v>161442</v>
      </c>
      <c r="B4027" s="215" t="s">
        <v>4199</v>
      </c>
    </row>
    <row r="4028" spans="1:2">
      <c r="A4028" s="217">
        <v>161443</v>
      </c>
      <c r="B4028" s="215" t="s">
        <v>4403</v>
      </c>
    </row>
    <row r="4029" spans="1:2">
      <c r="A4029" s="217">
        <v>161444</v>
      </c>
      <c r="B4029" s="215" t="s">
        <v>4650</v>
      </c>
    </row>
    <row r="4030" spans="1:2">
      <c r="A4030" s="217">
        <v>161445</v>
      </c>
      <c r="B4030" s="215" t="s">
        <v>4651</v>
      </c>
    </row>
    <row r="4031" spans="1:2">
      <c r="A4031" s="217">
        <v>161446</v>
      </c>
      <c r="B4031" s="215" t="s">
        <v>4652</v>
      </c>
    </row>
    <row r="4032" spans="1:2">
      <c r="A4032" s="217">
        <v>161447</v>
      </c>
      <c r="B4032" s="215" t="s">
        <v>4878</v>
      </c>
    </row>
    <row r="4033" spans="1:2">
      <c r="A4033" s="217">
        <v>161448</v>
      </c>
      <c r="B4033" s="215" t="s">
        <v>4879</v>
      </c>
    </row>
    <row r="4034" spans="1:2">
      <c r="A4034" s="217">
        <v>161449</v>
      </c>
      <c r="B4034" s="215" t="s">
        <v>4880</v>
      </c>
    </row>
    <row r="4035" spans="1:2">
      <c r="A4035" s="217">
        <v>161450</v>
      </c>
      <c r="B4035" s="215" t="s">
        <v>5247</v>
      </c>
    </row>
    <row r="4036" spans="1:2">
      <c r="A4036" s="217">
        <v>161451</v>
      </c>
      <c r="B4036" s="215" t="s">
        <v>5248</v>
      </c>
    </row>
    <row r="4037" spans="1:2">
      <c r="A4037" s="217">
        <v>161452</v>
      </c>
      <c r="B4037" s="215" t="s">
        <v>5362</v>
      </c>
    </row>
    <row r="4038" spans="1:2">
      <c r="A4038" s="217">
        <v>161453</v>
      </c>
      <c r="B4038" s="215" t="s">
        <v>5961</v>
      </c>
    </row>
    <row r="4039" spans="1:2">
      <c r="A4039" s="217">
        <v>161454</v>
      </c>
      <c r="B4039" s="215" t="s">
        <v>6715</v>
      </c>
    </row>
    <row r="4040" spans="1:2">
      <c r="A4040" s="217">
        <v>161455</v>
      </c>
      <c r="B4040" s="215" t="s">
        <v>6716</v>
      </c>
    </row>
    <row r="4041" spans="1:2">
      <c r="A4041" s="217">
        <v>161456</v>
      </c>
      <c r="B4041" s="215" t="s">
        <v>7734</v>
      </c>
    </row>
    <row r="4042" spans="1:2">
      <c r="A4042" s="217">
        <v>161457</v>
      </c>
      <c r="B4042" s="215" t="s">
        <v>7735</v>
      </c>
    </row>
    <row r="4043" spans="1:2">
      <c r="A4043" s="217">
        <v>161503</v>
      </c>
      <c r="B4043" s="215" t="s">
        <v>673</v>
      </c>
    </row>
    <row r="4044" spans="1:2">
      <c r="A4044" s="217">
        <v>161504</v>
      </c>
      <c r="B4044" s="215" t="s">
        <v>672</v>
      </c>
    </row>
    <row r="4045" spans="1:2">
      <c r="A4045" s="217">
        <v>161550</v>
      </c>
      <c r="B4045" s="215" t="s">
        <v>756</v>
      </c>
    </row>
    <row r="4046" spans="1:2">
      <c r="A4046" s="217">
        <v>161551</v>
      </c>
      <c r="B4046" s="215" t="s">
        <v>755</v>
      </c>
    </row>
    <row r="4047" spans="1:2">
      <c r="A4047" s="217">
        <v>161552</v>
      </c>
      <c r="B4047" s="215" t="s">
        <v>758</v>
      </c>
    </row>
    <row r="4048" spans="1:2">
      <c r="A4048" s="217">
        <v>161553</v>
      </c>
      <c r="B4048" s="215" t="s">
        <v>757</v>
      </c>
    </row>
    <row r="4049" spans="1:2">
      <c r="A4049" s="217">
        <v>161554</v>
      </c>
      <c r="B4049" s="215" t="s">
        <v>2921</v>
      </c>
    </row>
    <row r="4050" spans="1:2">
      <c r="A4050" s="217">
        <v>161555</v>
      </c>
      <c r="B4050" s="215" t="s">
        <v>7736</v>
      </c>
    </row>
    <row r="4051" spans="1:2">
      <c r="A4051" s="217">
        <v>161556</v>
      </c>
      <c r="B4051" s="215" t="s">
        <v>7737</v>
      </c>
    </row>
    <row r="4052" spans="1:2">
      <c r="A4052" s="217">
        <v>161601</v>
      </c>
      <c r="B4052" s="215" t="s">
        <v>675</v>
      </c>
    </row>
    <row r="4053" spans="1:2">
      <c r="A4053" s="217">
        <v>161602</v>
      </c>
      <c r="B4053" s="215" t="s">
        <v>674</v>
      </c>
    </row>
    <row r="4054" spans="1:2">
      <c r="A4054" s="217">
        <v>161701</v>
      </c>
      <c r="B4054" s="215" t="s">
        <v>676</v>
      </c>
    </row>
    <row r="4055" spans="1:2">
      <c r="A4055" s="217">
        <v>161702</v>
      </c>
      <c r="B4055" s="215" t="s">
        <v>677</v>
      </c>
    </row>
    <row r="4056" spans="1:2">
      <c r="A4056" s="217">
        <v>161703</v>
      </c>
      <c r="B4056" s="215" t="s">
        <v>678</v>
      </c>
    </row>
    <row r="4057" spans="1:2">
      <c r="A4057" s="217">
        <v>161708</v>
      </c>
      <c r="B4057" s="215" t="s">
        <v>2393</v>
      </c>
    </row>
    <row r="4058" spans="1:2">
      <c r="A4058" s="217">
        <v>161710</v>
      </c>
      <c r="B4058" s="215" t="s">
        <v>2681</v>
      </c>
    </row>
    <row r="4059" spans="1:2">
      <c r="A4059" s="217">
        <v>161712</v>
      </c>
      <c r="B4059" s="215" t="s">
        <v>6717</v>
      </c>
    </row>
    <row r="4060" spans="1:2">
      <c r="A4060" s="217">
        <v>161713</v>
      </c>
      <c r="B4060" s="215" t="s">
        <v>2778</v>
      </c>
    </row>
    <row r="4061" spans="1:2">
      <c r="A4061" s="217">
        <v>161714</v>
      </c>
      <c r="B4061" s="215" t="s">
        <v>4286</v>
      </c>
    </row>
    <row r="4062" spans="1:2">
      <c r="A4062" s="217">
        <v>161715</v>
      </c>
      <c r="B4062" s="215" t="s">
        <v>4404</v>
      </c>
    </row>
    <row r="4063" spans="1:2">
      <c r="A4063" s="217">
        <v>161716</v>
      </c>
      <c r="B4063" s="215" t="s">
        <v>5153</v>
      </c>
    </row>
    <row r="4064" spans="1:2">
      <c r="A4064" s="217">
        <v>161801</v>
      </c>
      <c r="B4064" s="215" t="s">
        <v>679</v>
      </c>
    </row>
    <row r="4065" spans="1:2">
      <c r="A4065" s="217">
        <v>161802</v>
      </c>
      <c r="B4065" s="215" t="s">
        <v>682</v>
      </c>
    </row>
    <row r="4066" spans="1:2">
      <c r="A4066" s="217">
        <v>161803</v>
      </c>
      <c r="B4066" s="215" t="s">
        <v>681</v>
      </c>
    </row>
    <row r="4067" spans="1:2">
      <c r="A4067" s="217">
        <v>161804</v>
      </c>
      <c r="B4067" s="215" t="s">
        <v>712</v>
      </c>
    </row>
    <row r="4068" spans="1:2">
      <c r="A4068" s="217">
        <v>161806</v>
      </c>
      <c r="B4068" s="215" t="s">
        <v>690</v>
      </c>
    </row>
    <row r="4069" spans="1:2">
      <c r="A4069" s="217">
        <v>161808</v>
      </c>
      <c r="B4069" s="215" t="s">
        <v>691</v>
      </c>
    </row>
    <row r="4070" spans="1:2">
      <c r="A4070" s="217">
        <v>161810</v>
      </c>
      <c r="B4070" s="215" t="s">
        <v>6300</v>
      </c>
    </row>
    <row r="4071" spans="1:2">
      <c r="A4071" s="217">
        <v>161813</v>
      </c>
      <c r="B4071" s="215" t="s">
        <v>692</v>
      </c>
    </row>
    <row r="4072" spans="1:2">
      <c r="A4072" s="217">
        <v>161814</v>
      </c>
      <c r="B4072" s="215" t="s">
        <v>693</v>
      </c>
    </row>
    <row r="4073" spans="1:2">
      <c r="A4073" s="217">
        <v>161817</v>
      </c>
      <c r="B4073" s="215" t="s">
        <v>694</v>
      </c>
    </row>
    <row r="4074" spans="1:2">
      <c r="A4074" s="217">
        <v>161818</v>
      </c>
      <c r="B4074" s="215" t="s">
        <v>330</v>
      </c>
    </row>
    <row r="4075" spans="1:2">
      <c r="A4075" s="217">
        <v>161820</v>
      </c>
      <c r="B4075" s="215" t="s">
        <v>695</v>
      </c>
    </row>
    <row r="4076" spans="1:2">
      <c r="A4076" s="217">
        <v>161824</v>
      </c>
      <c r="B4076" s="215" t="s">
        <v>696</v>
      </c>
    </row>
    <row r="4077" spans="1:2">
      <c r="A4077" s="217">
        <v>161826</v>
      </c>
      <c r="B4077" s="215" t="s">
        <v>697</v>
      </c>
    </row>
    <row r="4078" spans="1:2">
      <c r="A4078" s="217">
        <v>161827</v>
      </c>
      <c r="B4078" s="215" t="s">
        <v>698</v>
      </c>
    </row>
    <row r="4079" spans="1:2">
      <c r="A4079" s="217">
        <v>161829</v>
      </c>
      <c r="B4079" s="215" t="s">
        <v>699</v>
      </c>
    </row>
    <row r="4080" spans="1:2">
      <c r="A4080" s="217">
        <v>161835</v>
      </c>
      <c r="B4080" s="215" t="s">
        <v>700</v>
      </c>
    </row>
    <row r="4081" spans="1:2">
      <c r="A4081" s="217">
        <v>161837</v>
      </c>
      <c r="B4081" s="215" t="s">
        <v>701</v>
      </c>
    </row>
    <row r="4082" spans="1:2">
      <c r="A4082" s="217">
        <v>161838</v>
      </c>
      <c r="B4082" s="215" t="s">
        <v>702</v>
      </c>
    </row>
    <row r="4083" spans="1:2">
      <c r="A4083" s="217">
        <v>161839</v>
      </c>
      <c r="B4083" s="215" t="s">
        <v>703</v>
      </c>
    </row>
    <row r="4084" spans="1:2">
      <c r="A4084" s="217">
        <v>161843</v>
      </c>
      <c r="B4084" s="215" t="s">
        <v>704</v>
      </c>
    </row>
    <row r="4085" spans="1:2">
      <c r="A4085" s="217">
        <v>161844</v>
      </c>
      <c r="B4085" s="215" t="s">
        <v>264</v>
      </c>
    </row>
    <row r="4086" spans="1:2">
      <c r="A4086" s="217">
        <v>161847</v>
      </c>
      <c r="B4086" s="215" t="s">
        <v>683</v>
      </c>
    </row>
    <row r="4087" spans="1:2">
      <c r="A4087" s="217">
        <v>161850</v>
      </c>
      <c r="B4087" s="215" t="s">
        <v>684</v>
      </c>
    </row>
    <row r="4088" spans="1:2">
      <c r="A4088" s="217">
        <v>161856</v>
      </c>
      <c r="B4088" s="215" t="s">
        <v>685</v>
      </c>
    </row>
    <row r="4089" spans="1:2">
      <c r="A4089" s="217">
        <v>161859</v>
      </c>
      <c r="B4089" s="215" t="s">
        <v>5962</v>
      </c>
    </row>
    <row r="4090" spans="1:2">
      <c r="A4090" s="217">
        <v>161863</v>
      </c>
      <c r="B4090" s="215" t="s">
        <v>686</v>
      </c>
    </row>
    <row r="4091" spans="1:2">
      <c r="A4091" s="217">
        <v>161864</v>
      </c>
      <c r="B4091" s="215" t="s">
        <v>687</v>
      </c>
    </row>
    <row r="4092" spans="1:2">
      <c r="A4092" s="217">
        <v>161866</v>
      </c>
      <c r="B4092" s="215" t="s">
        <v>688</v>
      </c>
    </row>
    <row r="4093" spans="1:2">
      <c r="A4093" s="217">
        <v>161869</v>
      </c>
      <c r="B4093" s="215" t="s">
        <v>2962</v>
      </c>
    </row>
    <row r="4094" spans="1:2">
      <c r="A4094" s="217">
        <v>161870</v>
      </c>
      <c r="B4094" s="215" t="s">
        <v>4022</v>
      </c>
    </row>
    <row r="4095" spans="1:2">
      <c r="A4095" s="217">
        <v>161872</v>
      </c>
      <c r="B4095" s="215" t="s">
        <v>4005</v>
      </c>
    </row>
    <row r="4096" spans="1:2">
      <c r="A4096" s="217">
        <v>161873</v>
      </c>
      <c r="B4096" s="215" t="s">
        <v>4200</v>
      </c>
    </row>
    <row r="4097" spans="1:2">
      <c r="A4097" s="217">
        <v>161874</v>
      </c>
      <c r="B4097" s="215" t="s">
        <v>4324</v>
      </c>
    </row>
    <row r="4098" spans="1:2">
      <c r="A4098" s="217">
        <v>161875</v>
      </c>
      <c r="B4098" s="215" t="s">
        <v>4405</v>
      </c>
    </row>
    <row r="4099" spans="1:2">
      <c r="A4099" s="217">
        <v>161876</v>
      </c>
      <c r="B4099" s="215" t="s">
        <v>4610</v>
      </c>
    </row>
    <row r="4100" spans="1:2">
      <c r="A4100" s="217">
        <v>161878</v>
      </c>
      <c r="B4100" s="215" t="s">
        <v>4653</v>
      </c>
    </row>
    <row r="4101" spans="1:2">
      <c r="A4101" s="217">
        <v>161879</v>
      </c>
      <c r="B4101" s="215" t="s">
        <v>4881</v>
      </c>
    </row>
    <row r="4102" spans="1:2">
      <c r="A4102" s="217">
        <v>161880</v>
      </c>
      <c r="B4102" s="215" t="s">
        <v>5963</v>
      </c>
    </row>
    <row r="4103" spans="1:2">
      <c r="A4103" s="217">
        <v>161881</v>
      </c>
      <c r="B4103" s="215" t="s">
        <v>6301</v>
      </c>
    </row>
    <row r="4104" spans="1:2">
      <c r="A4104" s="217">
        <v>161882</v>
      </c>
      <c r="B4104" s="215" t="s">
        <v>6718</v>
      </c>
    </row>
    <row r="4105" spans="1:2">
      <c r="A4105" s="217">
        <v>161883</v>
      </c>
      <c r="B4105" s="215" t="s">
        <v>6719</v>
      </c>
    </row>
    <row r="4106" spans="1:2">
      <c r="A4106" s="217">
        <v>161884</v>
      </c>
      <c r="B4106" s="215" t="s">
        <v>6720</v>
      </c>
    </row>
    <row r="4107" spans="1:2">
      <c r="A4107" s="217">
        <v>161885</v>
      </c>
      <c r="B4107" s="215" t="s">
        <v>6721</v>
      </c>
    </row>
    <row r="4108" spans="1:2">
      <c r="A4108" s="217">
        <v>161886</v>
      </c>
      <c r="B4108" s="215" t="s">
        <v>6722</v>
      </c>
    </row>
    <row r="4109" spans="1:2">
      <c r="A4109" s="217">
        <v>161887</v>
      </c>
      <c r="B4109" s="215" t="s">
        <v>6723</v>
      </c>
    </row>
    <row r="4110" spans="1:2">
      <c r="A4110" s="217">
        <v>161888</v>
      </c>
      <c r="B4110" s="215" t="s">
        <v>6724</v>
      </c>
    </row>
    <row r="4111" spans="1:2">
      <c r="A4111" s="217">
        <v>161889</v>
      </c>
      <c r="B4111" s="215" t="s">
        <v>6725</v>
      </c>
    </row>
    <row r="4112" spans="1:2">
      <c r="A4112" s="217">
        <v>161890</v>
      </c>
      <c r="B4112" s="215" t="s">
        <v>6726</v>
      </c>
    </row>
    <row r="4113" spans="1:2">
      <c r="A4113" s="217">
        <v>161891</v>
      </c>
      <c r="B4113" s="215" t="s">
        <v>7212</v>
      </c>
    </row>
    <row r="4114" spans="1:2">
      <c r="A4114" s="217">
        <v>161892</v>
      </c>
      <c r="B4114" s="215" t="s">
        <v>7374</v>
      </c>
    </row>
    <row r="4115" spans="1:2">
      <c r="A4115" s="217">
        <v>161893</v>
      </c>
      <c r="B4115" s="215" t="s">
        <v>7738</v>
      </c>
    </row>
    <row r="4116" spans="1:2">
      <c r="A4116" s="217">
        <v>161894</v>
      </c>
      <c r="B4116" s="215" t="s">
        <v>7739</v>
      </c>
    </row>
    <row r="4117" spans="1:2">
      <c r="A4117" s="217">
        <v>161895</v>
      </c>
      <c r="B4117" s="215" t="s">
        <v>7740</v>
      </c>
    </row>
    <row r="4118" spans="1:2">
      <c r="A4118" s="217">
        <v>161896</v>
      </c>
      <c r="B4118" s="215" t="s">
        <v>7741</v>
      </c>
    </row>
    <row r="4119" spans="1:2">
      <c r="A4119" s="217">
        <v>161901</v>
      </c>
      <c r="B4119" s="215" t="s">
        <v>724</v>
      </c>
    </row>
    <row r="4120" spans="1:2">
      <c r="A4120" s="217">
        <v>161902</v>
      </c>
      <c r="B4120" s="215" t="s">
        <v>728</v>
      </c>
    </row>
    <row r="4121" spans="1:2">
      <c r="A4121" s="217">
        <v>161903</v>
      </c>
      <c r="B4121" s="215" t="s">
        <v>725</v>
      </c>
    </row>
    <row r="4122" spans="1:2">
      <c r="A4122" s="217">
        <v>161904</v>
      </c>
      <c r="B4122" s="215" t="s">
        <v>746</v>
      </c>
    </row>
    <row r="4123" spans="1:2">
      <c r="A4123" s="217">
        <v>161905</v>
      </c>
      <c r="B4123" s="215" t="s">
        <v>745</v>
      </c>
    </row>
    <row r="4124" spans="1:2">
      <c r="A4124" s="217">
        <v>161907</v>
      </c>
      <c r="B4124" s="215" t="s">
        <v>744</v>
      </c>
    </row>
    <row r="4125" spans="1:2">
      <c r="A4125" s="217">
        <v>161910</v>
      </c>
      <c r="B4125" s="215" t="s">
        <v>743</v>
      </c>
    </row>
    <row r="4126" spans="1:2">
      <c r="A4126" s="217">
        <v>161911</v>
      </c>
      <c r="B4126" s="215" t="s">
        <v>742</v>
      </c>
    </row>
    <row r="4127" spans="1:2">
      <c r="A4127" s="217">
        <v>161918</v>
      </c>
      <c r="B4127" s="215" t="s">
        <v>729</v>
      </c>
    </row>
    <row r="4128" spans="1:2">
      <c r="A4128" s="217">
        <v>161920</v>
      </c>
      <c r="B4128" s="215" t="s">
        <v>730</v>
      </c>
    </row>
    <row r="4129" spans="1:2">
      <c r="A4129" s="217">
        <v>161924</v>
      </c>
      <c r="B4129" s="215" t="s">
        <v>731</v>
      </c>
    </row>
    <row r="4130" spans="1:2">
      <c r="A4130" s="217">
        <v>161926</v>
      </c>
      <c r="B4130" s="215" t="s">
        <v>732</v>
      </c>
    </row>
    <row r="4131" spans="1:2">
      <c r="A4131" s="217">
        <v>161929</v>
      </c>
      <c r="B4131" s="215" t="s">
        <v>733</v>
      </c>
    </row>
    <row r="4132" spans="1:2">
      <c r="A4132" s="217">
        <v>161930</v>
      </c>
      <c r="B4132" s="215" t="s">
        <v>734</v>
      </c>
    </row>
    <row r="4133" spans="1:2">
      <c r="A4133" s="217">
        <v>161934</v>
      </c>
      <c r="B4133" s="215" t="s">
        <v>735</v>
      </c>
    </row>
    <row r="4134" spans="1:2">
      <c r="A4134" s="217">
        <v>161935</v>
      </c>
      <c r="B4134" s="215" t="s">
        <v>726</v>
      </c>
    </row>
    <row r="4135" spans="1:2">
      <c r="A4135" s="217">
        <v>161936</v>
      </c>
      <c r="B4135" s="215" t="s">
        <v>736</v>
      </c>
    </row>
    <row r="4136" spans="1:2">
      <c r="A4136" s="217">
        <v>161937</v>
      </c>
      <c r="B4136" s="215" t="s">
        <v>737</v>
      </c>
    </row>
    <row r="4137" spans="1:2">
      <c r="A4137" s="217">
        <v>161944</v>
      </c>
      <c r="B4137" s="215" t="s">
        <v>747</v>
      </c>
    </row>
    <row r="4138" spans="1:2">
      <c r="A4138" s="217">
        <v>161950</v>
      </c>
      <c r="B4138" s="215" t="s">
        <v>689</v>
      </c>
    </row>
    <row r="4139" spans="1:2">
      <c r="A4139" s="217">
        <v>161952</v>
      </c>
      <c r="B4139" s="215" t="s">
        <v>727</v>
      </c>
    </row>
    <row r="4140" spans="1:2">
      <c r="A4140" s="217">
        <v>161953</v>
      </c>
      <c r="B4140" s="215" t="s">
        <v>739</v>
      </c>
    </row>
    <row r="4141" spans="1:2">
      <c r="A4141" s="217">
        <v>161955</v>
      </c>
      <c r="B4141" s="215" t="s">
        <v>740</v>
      </c>
    </row>
    <row r="4142" spans="1:2">
      <c r="A4142" s="217">
        <v>161956</v>
      </c>
      <c r="B4142" s="215" t="s">
        <v>741</v>
      </c>
    </row>
    <row r="4143" spans="1:2">
      <c r="A4143" s="217">
        <v>161961</v>
      </c>
      <c r="B4143" s="215" t="s">
        <v>750</v>
      </c>
    </row>
    <row r="4144" spans="1:2">
      <c r="A4144" s="217">
        <v>161963</v>
      </c>
      <c r="B4144" s="215" t="s">
        <v>751</v>
      </c>
    </row>
    <row r="4145" spans="1:2">
      <c r="A4145" s="217">
        <v>161964</v>
      </c>
      <c r="B4145" s="215" t="s">
        <v>752</v>
      </c>
    </row>
    <row r="4146" spans="1:2">
      <c r="A4146" s="217">
        <v>161965</v>
      </c>
      <c r="B4146" s="215" t="s">
        <v>753</v>
      </c>
    </row>
    <row r="4147" spans="1:2">
      <c r="A4147" s="217">
        <v>161967</v>
      </c>
      <c r="B4147" s="215" t="s">
        <v>754</v>
      </c>
    </row>
    <row r="4148" spans="1:2">
      <c r="A4148" s="217">
        <v>161970</v>
      </c>
      <c r="B4148" s="215" t="s">
        <v>749</v>
      </c>
    </row>
    <row r="4149" spans="1:2">
      <c r="A4149" s="217">
        <v>161971</v>
      </c>
      <c r="B4149" s="215" t="s">
        <v>748</v>
      </c>
    </row>
    <row r="4150" spans="1:2">
      <c r="A4150" s="217">
        <v>161973</v>
      </c>
      <c r="B4150" s="215" t="s">
        <v>738</v>
      </c>
    </row>
    <row r="4151" spans="1:2">
      <c r="A4151" s="217">
        <v>161974</v>
      </c>
      <c r="B4151" s="215" t="s">
        <v>2233</v>
      </c>
    </row>
    <row r="4152" spans="1:2">
      <c r="A4152" s="217">
        <v>161977</v>
      </c>
      <c r="B4152" s="215" t="s">
        <v>2682</v>
      </c>
    </row>
    <row r="4153" spans="1:2">
      <c r="A4153" s="217">
        <v>161978</v>
      </c>
      <c r="B4153" s="215" t="s">
        <v>2696</v>
      </c>
    </row>
    <row r="4154" spans="1:2">
      <c r="A4154" s="217">
        <v>161981</v>
      </c>
      <c r="B4154" s="215" t="s">
        <v>2922</v>
      </c>
    </row>
    <row r="4155" spans="1:2">
      <c r="A4155" s="217">
        <v>161982</v>
      </c>
      <c r="B4155" s="215" t="s">
        <v>2996</v>
      </c>
    </row>
    <row r="4156" spans="1:2">
      <c r="A4156" s="217">
        <v>161984</v>
      </c>
      <c r="B4156" s="215" t="s">
        <v>3180</v>
      </c>
    </row>
    <row r="4157" spans="1:2">
      <c r="A4157" s="217">
        <v>161986</v>
      </c>
      <c r="B4157" s="215" t="s">
        <v>3248</v>
      </c>
    </row>
    <row r="4158" spans="1:2">
      <c r="A4158" s="217">
        <v>161987</v>
      </c>
      <c r="B4158" s="215" t="s">
        <v>3284</v>
      </c>
    </row>
    <row r="4159" spans="1:2">
      <c r="A4159" s="217">
        <v>161988</v>
      </c>
      <c r="B4159" s="215" t="s">
        <v>3343</v>
      </c>
    </row>
    <row r="4160" spans="1:2">
      <c r="A4160" s="217">
        <v>161990</v>
      </c>
      <c r="B4160" s="215" t="s">
        <v>3600</v>
      </c>
    </row>
    <row r="4161" spans="1:2">
      <c r="A4161" s="217">
        <v>161991</v>
      </c>
      <c r="B4161" s="215" t="s">
        <v>3601</v>
      </c>
    </row>
    <row r="4162" spans="1:2">
      <c r="A4162" s="217">
        <v>161992</v>
      </c>
      <c r="B4162" s="215" t="s">
        <v>3636</v>
      </c>
    </row>
    <row r="4163" spans="1:2">
      <c r="A4163" s="217">
        <v>161993</v>
      </c>
      <c r="B4163" s="215" t="s">
        <v>3650</v>
      </c>
    </row>
    <row r="4164" spans="1:2">
      <c r="A4164" s="217">
        <v>161994</v>
      </c>
      <c r="B4164" s="215" t="s">
        <v>3706</v>
      </c>
    </row>
    <row r="4165" spans="1:2">
      <c r="A4165" s="217">
        <v>161995</v>
      </c>
      <c r="B4165" s="215" t="s">
        <v>3707</v>
      </c>
    </row>
    <row r="4166" spans="1:2">
      <c r="A4166" s="217">
        <v>161996</v>
      </c>
      <c r="B4166" s="215" t="s">
        <v>3813</v>
      </c>
    </row>
    <row r="4167" spans="1:2">
      <c r="A4167" s="217">
        <v>161997</v>
      </c>
      <c r="B4167" s="215" t="s">
        <v>3987</v>
      </c>
    </row>
    <row r="4168" spans="1:2">
      <c r="A4168" s="217">
        <v>161998</v>
      </c>
      <c r="B4168" s="215" t="s">
        <v>4006</v>
      </c>
    </row>
    <row r="4169" spans="1:2">
      <c r="A4169" s="217">
        <v>161999</v>
      </c>
      <c r="B4169" s="215" t="s">
        <v>4103</v>
      </c>
    </row>
    <row r="4170" spans="1:2">
      <c r="A4170" s="217">
        <v>162000</v>
      </c>
      <c r="B4170" s="215" t="s">
        <v>4201</v>
      </c>
    </row>
    <row r="4171" spans="1:2">
      <c r="A4171" s="217">
        <v>162001</v>
      </c>
      <c r="B4171" s="215" t="s">
        <v>759</v>
      </c>
    </row>
    <row r="4172" spans="1:2">
      <c r="A4172" s="217">
        <v>162002</v>
      </c>
      <c r="B4172" s="215" t="s">
        <v>680</v>
      </c>
    </row>
    <row r="4173" spans="1:2">
      <c r="A4173" s="217">
        <v>162005</v>
      </c>
      <c r="B4173" s="215" t="s">
        <v>716</v>
      </c>
    </row>
    <row r="4174" spans="1:2">
      <c r="A4174" s="217">
        <v>162010</v>
      </c>
      <c r="B4174" s="215" t="s">
        <v>786</v>
      </c>
    </row>
    <row r="4175" spans="1:2">
      <c r="A4175" s="217">
        <v>162013</v>
      </c>
      <c r="B4175" s="215" t="s">
        <v>717</v>
      </c>
    </row>
    <row r="4176" spans="1:2">
      <c r="A4176" s="217">
        <v>162018</v>
      </c>
      <c r="B4176" s="215" t="s">
        <v>718</v>
      </c>
    </row>
    <row r="4177" spans="1:2">
      <c r="A4177" s="217">
        <v>162019</v>
      </c>
      <c r="B4177" s="215" t="s">
        <v>719</v>
      </c>
    </row>
    <row r="4178" spans="1:2">
      <c r="A4178" s="217">
        <v>162020</v>
      </c>
      <c r="B4178" s="215" t="s">
        <v>720</v>
      </c>
    </row>
    <row r="4179" spans="1:2">
      <c r="A4179" s="217">
        <v>162021</v>
      </c>
      <c r="B4179" s="215" t="s">
        <v>721</v>
      </c>
    </row>
    <row r="4180" spans="1:2">
      <c r="A4180" s="217">
        <v>162022</v>
      </c>
      <c r="B4180" s="215" t="s">
        <v>722</v>
      </c>
    </row>
    <row r="4181" spans="1:2">
      <c r="A4181" s="217">
        <v>162024</v>
      </c>
      <c r="B4181" s="215" t="s">
        <v>713</v>
      </c>
    </row>
    <row r="4182" spans="1:2">
      <c r="A4182" s="217">
        <v>162026</v>
      </c>
      <c r="B4182" s="215" t="s">
        <v>714</v>
      </c>
    </row>
    <row r="4183" spans="1:2">
      <c r="A4183" s="217">
        <v>162032</v>
      </c>
      <c r="B4183" s="215" t="s">
        <v>715</v>
      </c>
    </row>
    <row r="4184" spans="1:2">
      <c r="A4184" s="217">
        <v>162037</v>
      </c>
      <c r="B4184" s="215" t="s">
        <v>705</v>
      </c>
    </row>
    <row r="4185" spans="1:2">
      <c r="A4185" s="217">
        <v>162041</v>
      </c>
      <c r="B4185" s="215" t="s">
        <v>706</v>
      </c>
    </row>
    <row r="4186" spans="1:2">
      <c r="A4186" s="217">
        <v>162044</v>
      </c>
      <c r="B4186" s="215" t="s">
        <v>707</v>
      </c>
    </row>
    <row r="4187" spans="1:2">
      <c r="A4187" s="217">
        <v>162045</v>
      </c>
      <c r="B4187" s="215" t="s">
        <v>708</v>
      </c>
    </row>
    <row r="4188" spans="1:2">
      <c r="A4188" s="217">
        <v>162047</v>
      </c>
      <c r="B4188" s="215" t="s">
        <v>709</v>
      </c>
    </row>
    <row r="4189" spans="1:2">
      <c r="A4189" s="217">
        <v>162048</v>
      </c>
      <c r="B4189" s="215" t="s">
        <v>710</v>
      </c>
    </row>
    <row r="4190" spans="1:2">
      <c r="A4190" s="217">
        <v>162049</v>
      </c>
      <c r="B4190" s="215" t="s">
        <v>711</v>
      </c>
    </row>
    <row r="4191" spans="1:2">
      <c r="A4191" s="217">
        <v>162050</v>
      </c>
      <c r="B4191" s="215" t="s">
        <v>2234</v>
      </c>
    </row>
    <row r="4192" spans="1:2">
      <c r="A4192" s="217">
        <v>162057</v>
      </c>
      <c r="B4192" s="215" t="s">
        <v>2962</v>
      </c>
    </row>
    <row r="4193" spans="1:2">
      <c r="A4193" s="217">
        <v>162059</v>
      </c>
      <c r="B4193" s="215" t="s">
        <v>3418</v>
      </c>
    </row>
    <row r="4194" spans="1:2">
      <c r="A4194" s="217">
        <v>162060</v>
      </c>
      <c r="B4194" s="215" t="s">
        <v>3451</v>
      </c>
    </row>
    <row r="4195" spans="1:2">
      <c r="A4195" s="217">
        <v>162061</v>
      </c>
      <c r="B4195" s="215" t="s">
        <v>3637</v>
      </c>
    </row>
    <row r="4196" spans="1:2">
      <c r="A4196" s="217">
        <v>162062</v>
      </c>
      <c r="B4196" s="215" t="s">
        <v>3937</v>
      </c>
    </row>
    <row r="4197" spans="1:2">
      <c r="A4197" s="217">
        <v>162063</v>
      </c>
      <c r="B4197" s="215" t="s">
        <v>513</v>
      </c>
    </row>
    <row r="4198" spans="1:2">
      <c r="A4198" s="217">
        <v>162064</v>
      </c>
      <c r="B4198" s="215" t="s">
        <v>4121</v>
      </c>
    </row>
    <row r="4199" spans="1:2">
      <c r="A4199" s="217">
        <v>162065</v>
      </c>
      <c r="B4199" s="215" t="s">
        <v>4611</v>
      </c>
    </row>
    <row r="4200" spans="1:2">
      <c r="A4200" s="217">
        <v>162066</v>
      </c>
      <c r="B4200" s="215" t="s">
        <v>5964</v>
      </c>
    </row>
    <row r="4201" spans="1:2">
      <c r="A4201" s="217">
        <v>162102</v>
      </c>
      <c r="B4201" s="215" t="s">
        <v>762</v>
      </c>
    </row>
    <row r="4202" spans="1:2">
      <c r="A4202" s="217">
        <v>162103</v>
      </c>
      <c r="B4202" s="215" t="s">
        <v>763</v>
      </c>
    </row>
    <row r="4203" spans="1:2">
      <c r="A4203" s="217">
        <v>162105</v>
      </c>
      <c r="B4203" s="215" t="s">
        <v>760</v>
      </c>
    </row>
    <row r="4204" spans="1:2">
      <c r="A4204" s="217">
        <v>162106</v>
      </c>
      <c r="B4204" s="215" t="s">
        <v>761</v>
      </c>
    </row>
    <row r="4205" spans="1:2">
      <c r="A4205" s="217">
        <v>162110</v>
      </c>
      <c r="B4205" s="215" t="s">
        <v>779</v>
      </c>
    </row>
    <row r="4206" spans="1:2">
      <c r="A4206" s="217">
        <v>162121</v>
      </c>
      <c r="B4206" s="215" t="s">
        <v>7742</v>
      </c>
    </row>
    <row r="4207" spans="1:2">
      <c r="A4207" s="217">
        <v>162122</v>
      </c>
      <c r="B4207" s="215" t="s">
        <v>765</v>
      </c>
    </row>
    <row r="4208" spans="1:2">
      <c r="A4208" s="217">
        <v>162123</v>
      </c>
      <c r="B4208" s="215" t="s">
        <v>778</v>
      </c>
    </row>
    <row r="4209" spans="1:2">
      <c r="A4209" s="217">
        <v>162125</v>
      </c>
      <c r="B4209" s="215" t="s">
        <v>780</v>
      </c>
    </row>
    <row r="4210" spans="1:2">
      <c r="A4210" s="217">
        <v>162129</v>
      </c>
      <c r="B4210" s="215" t="s">
        <v>770</v>
      </c>
    </row>
    <row r="4211" spans="1:2">
      <c r="A4211" s="217">
        <v>162136</v>
      </c>
      <c r="B4211" s="215" t="s">
        <v>771</v>
      </c>
    </row>
    <row r="4212" spans="1:2">
      <c r="A4212" s="217">
        <v>162139</v>
      </c>
      <c r="B4212" s="215" t="s">
        <v>764</v>
      </c>
    </row>
    <row r="4213" spans="1:2">
      <c r="A4213" s="217">
        <v>162140</v>
      </c>
      <c r="B4213" s="215" t="s">
        <v>772</v>
      </c>
    </row>
    <row r="4214" spans="1:2">
      <c r="A4214" s="217">
        <v>162144</v>
      </c>
      <c r="B4214" s="215" t="s">
        <v>773</v>
      </c>
    </row>
    <row r="4215" spans="1:2">
      <c r="A4215" s="217">
        <v>162145</v>
      </c>
      <c r="B4215" s="215" t="s">
        <v>774</v>
      </c>
    </row>
    <row r="4216" spans="1:2">
      <c r="A4216" s="217">
        <v>162146</v>
      </c>
      <c r="B4216" s="215" t="s">
        <v>775</v>
      </c>
    </row>
    <row r="4217" spans="1:2">
      <c r="A4217" s="217">
        <v>162147</v>
      </c>
      <c r="B4217" s="215" t="s">
        <v>776</v>
      </c>
    </row>
    <row r="4218" spans="1:2">
      <c r="A4218" s="217">
        <v>162149</v>
      </c>
      <c r="B4218" s="215" t="s">
        <v>777</v>
      </c>
    </row>
    <row r="4219" spans="1:2">
      <c r="A4219" s="217">
        <v>162152</v>
      </c>
      <c r="B4219" s="215" t="s">
        <v>766</v>
      </c>
    </row>
    <row r="4220" spans="1:2">
      <c r="A4220" s="217">
        <v>162155</v>
      </c>
      <c r="B4220" s="215" t="s">
        <v>767</v>
      </c>
    </row>
    <row r="4221" spans="1:2">
      <c r="A4221" s="217">
        <v>162156</v>
      </c>
      <c r="B4221" s="215" t="s">
        <v>768</v>
      </c>
    </row>
    <row r="4222" spans="1:2">
      <c r="A4222" s="217">
        <v>162160</v>
      </c>
      <c r="B4222" s="215" t="s">
        <v>882</v>
      </c>
    </row>
    <row r="4223" spans="1:2">
      <c r="A4223" s="217">
        <v>162164</v>
      </c>
      <c r="B4223" s="215" t="s">
        <v>769</v>
      </c>
    </row>
    <row r="4224" spans="1:2">
      <c r="A4224" s="217">
        <v>162168</v>
      </c>
      <c r="B4224" s="215" t="s">
        <v>2756</v>
      </c>
    </row>
    <row r="4225" spans="1:2">
      <c r="A4225" s="217">
        <v>162172</v>
      </c>
      <c r="B4225" s="215" t="s">
        <v>2937</v>
      </c>
    </row>
    <row r="4226" spans="1:2">
      <c r="A4226" s="217">
        <v>162173</v>
      </c>
      <c r="B4226" s="215" t="s">
        <v>7743</v>
      </c>
    </row>
    <row r="4227" spans="1:2">
      <c r="A4227" s="217">
        <v>162176</v>
      </c>
      <c r="B4227" s="215" t="s">
        <v>3938</v>
      </c>
    </row>
    <row r="4228" spans="1:2">
      <c r="A4228" s="217">
        <v>162177</v>
      </c>
      <c r="B4228" s="215" t="s">
        <v>4068</v>
      </c>
    </row>
    <row r="4229" spans="1:2">
      <c r="A4229" s="217">
        <v>162178</v>
      </c>
      <c r="B4229" s="215" t="s">
        <v>4202</v>
      </c>
    </row>
    <row r="4230" spans="1:2">
      <c r="A4230" s="217">
        <v>162179</v>
      </c>
      <c r="B4230" s="215" t="s">
        <v>4203</v>
      </c>
    </row>
    <row r="4231" spans="1:2">
      <c r="A4231" s="217">
        <v>162180</v>
      </c>
      <c r="B4231" s="215" t="s">
        <v>4204</v>
      </c>
    </row>
    <row r="4232" spans="1:2">
      <c r="A4232" s="217">
        <v>162181</v>
      </c>
      <c r="B4232" s="215" t="s">
        <v>4205</v>
      </c>
    </row>
    <row r="4233" spans="1:2">
      <c r="A4233" s="217">
        <v>162182</v>
      </c>
      <c r="B4233" s="215" t="s">
        <v>4206</v>
      </c>
    </row>
    <row r="4234" spans="1:2">
      <c r="A4234" s="217">
        <v>162185</v>
      </c>
      <c r="B4234" s="215" t="s">
        <v>4207</v>
      </c>
    </row>
    <row r="4235" spans="1:2">
      <c r="A4235" s="217">
        <v>162187</v>
      </c>
      <c r="B4235" s="215" t="s">
        <v>4287</v>
      </c>
    </row>
    <row r="4236" spans="1:2">
      <c r="A4236" s="217">
        <v>162188</v>
      </c>
      <c r="B4236" s="215" t="s">
        <v>4288</v>
      </c>
    </row>
    <row r="4237" spans="1:2">
      <c r="A4237" s="217">
        <v>162189</v>
      </c>
      <c r="B4237" s="215" t="s">
        <v>4406</v>
      </c>
    </row>
    <row r="4238" spans="1:2">
      <c r="A4238" s="217">
        <v>162190</v>
      </c>
      <c r="B4238" s="215" t="s">
        <v>4488</v>
      </c>
    </row>
    <row r="4239" spans="1:2">
      <c r="A4239" s="217">
        <v>162191</v>
      </c>
      <c r="B4239" s="215" t="s">
        <v>4547</v>
      </c>
    </row>
    <row r="4240" spans="1:2">
      <c r="A4240" s="217">
        <v>162192</v>
      </c>
      <c r="B4240" s="215" t="s">
        <v>4612</v>
      </c>
    </row>
    <row r="4241" spans="1:2">
      <c r="A4241" s="217">
        <v>162193</v>
      </c>
      <c r="B4241" s="215" t="s">
        <v>4613</v>
      </c>
    </row>
    <row r="4242" spans="1:2">
      <c r="A4242" s="217">
        <v>162194</v>
      </c>
      <c r="B4242" s="215" t="s">
        <v>4654</v>
      </c>
    </row>
    <row r="4243" spans="1:2">
      <c r="A4243" s="217">
        <v>162195</v>
      </c>
      <c r="B4243" s="215" t="s">
        <v>4655</v>
      </c>
    </row>
    <row r="4244" spans="1:2">
      <c r="A4244" s="217">
        <v>162196</v>
      </c>
      <c r="B4244" s="215" t="s">
        <v>4882</v>
      </c>
    </row>
    <row r="4245" spans="1:2">
      <c r="A4245" s="217">
        <v>162197</v>
      </c>
      <c r="B4245" s="215" t="s">
        <v>4883</v>
      </c>
    </row>
    <row r="4246" spans="1:2">
      <c r="A4246" s="217">
        <v>162198</v>
      </c>
      <c r="B4246" s="215" t="s">
        <v>4884</v>
      </c>
    </row>
    <row r="4247" spans="1:2">
      <c r="A4247" s="217">
        <v>162199</v>
      </c>
      <c r="B4247" s="215" t="s">
        <v>4885</v>
      </c>
    </row>
    <row r="4248" spans="1:2">
      <c r="A4248" s="217">
        <v>162200</v>
      </c>
      <c r="B4248" s="215" t="s">
        <v>5154</v>
      </c>
    </row>
    <row r="4249" spans="1:2">
      <c r="A4249" s="217">
        <v>162201</v>
      </c>
      <c r="B4249" s="215" t="s">
        <v>2513</v>
      </c>
    </row>
    <row r="4250" spans="1:2">
      <c r="A4250" s="217">
        <v>162202</v>
      </c>
      <c r="B4250" s="215" t="s">
        <v>2514</v>
      </c>
    </row>
    <row r="4251" spans="1:2">
      <c r="A4251" s="217">
        <v>162203</v>
      </c>
      <c r="B4251" s="215" t="s">
        <v>782</v>
      </c>
    </row>
    <row r="4252" spans="1:2">
      <c r="A4252" s="217">
        <v>162204</v>
      </c>
      <c r="B4252" s="215" t="s">
        <v>2515</v>
      </c>
    </row>
    <row r="4253" spans="1:2">
      <c r="A4253" s="217">
        <v>162206</v>
      </c>
      <c r="B4253" s="215" t="s">
        <v>2516</v>
      </c>
    </row>
    <row r="4254" spans="1:2">
      <c r="A4254" s="217">
        <v>162207</v>
      </c>
      <c r="B4254" s="215" t="s">
        <v>2517</v>
      </c>
    </row>
    <row r="4255" spans="1:2">
      <c r="A4255" s="217">
        <v>162208</v>
      </c>
      <c r="B4255" s="215" t="s">
        <v>2518</v>
      </c>
    </row>
    <row r="4256" spans="1:2">
      <c r="A4256" s="217">
        <v>162213</v>
      </c>
      <c r="B4256" s="215" t="s">
        <v>723</v>
      </c>
    </row>
    <row r="4257" spans="1:2">
      <c r="A4257" s="217">
        <v>162216</v>
      </c>
      <c r="B4257" s="215" t="s">
        <v>2519</v>
      </c>
    </row>
    <row r="4258" spans="1:2">
      <c r="A4258" s="217">
        <v>162217</v>
      </c>
      <c r="B4258" s="215" t="s">
        <v>2520</v>
      </c>
    </row>
    <row r="4259" spans="1:2">
      <c r="A4259" s="217">
        <v>162218</v>
      </c>
      <c r="B4259" s="215" t="s">
        <v>2521</v>
      </c>
    </row>
    <row r="4260" spans="1:2">
      <c r="A4260" s="217">
        <v>162219</v>
      </c>
      <c r="B4260" s="215" t="s">
        <v>2522</v>
      </c>
    </row>
    <row r="4261" spans="1:2">
      <c r="A4261" s="217">
        <v>162220</v>
      </c>
      <c r="B4261" s="215" t="s">
        <v>2523</v>
      </c>
    </row>
    <row r="4262" spans="1:2">
      <c r="A4262" s="217">
        <v>162221</v>
      </c>
      <c r="B4262" s="215" t="s">
        <v>2524</v>
      </c>
    </row>
    <row r="4263" spans="1:2">
      <c r="A4263" s="217">
        <v>162224</v>
      </c>
      <c r="B4263" s="215" t="s">
        <v>2525</v>
      </c>
    </row>
    <row r="4264" spans="1:2">
      <c r="A4264" s="217">
        <v>162227</v>
      </c>
      <c r="B4264" s="215" t="s">
        <v>781</v>
      </c>
    </row>
    <row r="4265" spans="1:2">
      <c r="A4265" s="217">
        <v>162229</v>
      </c>
      <c r="B4265" s="215" t="s">
        <v>2526</v>
      </c>
    </row>
    <row r="4266" spans="1:2">
      <c r="A4266" s="217">
        <v>162232</v>
      </c>
      <c r="B4266" s="215" t="s">
        <v>2527</v>
      </c>
    </row>
    <row r="4267" spans="1:2">
      <c r="A4267" s="217">
        <v>162233</v>
      </c>
      <c r="B4267" s="215" t="s">
        <v>2528</v>
      </c>
    </row>
    <row r="4268" spans="1:2">
      <c r="A4268" s="217">
        <v>162235</v>
      </c>
      <c r="B4268" s="215" t="s">
        <v>2529</v>
      </c>
    </row>
    <row r="4269" spans="1:2">
      <c r="A4269" s="217">
        <v>162237</v>
      </c>
      <c r="B4269" s="215" t="s">
        <v>2530</v>
      </c>
    </row>
    <row r="4270" spans="1:2">
      <c r="A4270" s="217">
        <v>162241</v>
      </c>
      <c r="B4270" s="215" t="s">
        <v>3939</v>
      </c>
    </row>
    <row r="4271" spans="1:2">
      <c r="A4271" s="217">
        <v>162244</v>
      </c>
      <c r="B4271" s="215" t="s">
        <v>2997</v>
      </c>
    </row>
    <row r="4272" spans="1:2">
      <c r="A4272" s="217">
        <v>162245</v>
      </c>
      <c r="B4272" s="215" t="s">
        <v>2531</v>
      </c>
    </row>
    <row r="4273" spans="1:2">
      <c r="A4273" s="217">
        <v>162252</v>
      </c>
      <c r="B4273" s="215" t="s">
        <v>2532</v>
      </c>
    </row>
    <row r="4274" spans="1:2">
      <c r="A4274" s="217">
        <v>162254</v>
      </c>
      <c r="B4274" s="215" t="s">
        <v>2533</v>
      </c>
    </row>
    <row r="4275" spans="1:2">
      <c r="A4275" s="217">
        <v>162256</v>
      </c>
      <c r="B4275" s="215" t="s">
        <v>2543</v>
      </c>
    </row>
    <row r="4276" spans="1:2">
      <c r="A4276" s="217">
        <v>162259</v>
      </c>
      <c r="B4276" s="215" t="s">
        <v>2683</v>
      </c>
    </row>
    <row r="4277" spans="1:2">
      <c r="A4277" s="217">
        <v>162260</v>
      </c>
      <c r="B4277" s="215" t="s">
        <v>3940</v>
      </c>
    </row>
    <row r="4278" spans="1:2">
      <c r="A4278" s="217">
        <v>162261</v>
      </c>
      <c r="B4278" s="215" t="s">
        <v>3028</v>
      </c>
    </row>
    <row r="4279" spans="1:2">
      <c r="A4279" s="217">
        <v>162262</v>
      </c>
      <c r="B4279" s="215" t="s">
        <v>2849</v>
      </c>
    </row>
    <row r="4280" spans="1:2">
      <c r="A4280" s="217">
        <v>162263</v>
      </c>
      <c r="B4280" s="215" t="s">
        <v>2938</v>
      </c>
    </row>
    <row r="4281" spans="1:2">
      <c r="A4281" s="217">
        <v>162264</v>
      </c>
      <c r="B4281" s="215" t="s">
        <v>3419</v>
      </c>
    </row>
    <row r="4282" spans="1:2">
      <c r="A4282" s="217">
        <v>162265</v>
      </c>
      <c r="B4282" s="215" t="s">
        <v>3249</v>
      </c>
    </row>
    <row r="4283" spans="1:2">
      <c r="A4283" s="217">
        <v>162269</v>
      </c>
      <c r="B4283" s="215" t="s">
        <v>4208</v>
      </c>
    </row>
    <row r="4284" spans="1:2">
      <c r="A4284" s="217">
        <v>162270</v>
      </c>
      <c r="B4284" s="215" t="s">
        <v>4548</v>
      </c>
    </row>
    <row r="4285" spans="1:2">
      <c r="A4285" s="217">
        <v>162271</v>
      </c>
      <c r="B4285" s="215" t="s">
        <v>4614</v>
      </c>
    </row>
    <row r="4286" spans="1:2">
      <c r="A4286" s="217">
        <v>162272</v>
      </c>
      <c r="B4286" s="215" t="s">
        <v>4886</v>
      </c>
    </row>
    <row r="4287" spans="1:2">
      <c r="A4287" s="217">
        <v>162273</v>
      </c>
      <c r="B4287" s="215" t="s">
        <v>4887</v>
      </c>
    </row>
    <row r="4288" spans="1:2">
      <c r="A4288" s="217">
        <v>162274</v>
      </c>
      <c r="B4288" s="215" t="s">
        <v>5155</v>
      </c>
    </row>
    <row r="4289" spans="1:2">
      <c r="A4289" s="217">
        <v>162276</v>
      </c>
      <c r="B4289" s="215" t="s">
        <v>5249</v>
      </c>
    </row>
    <row r="4290" spans="1:2">
      <c r="A4290" s="217">
        <v>162277</v>
      </c>
      <c r="B4290" s="215" t="s">
        <v>5250</v>
      </c>
    </row>
    <row r="4291" spans="1:2">
      <c r="A4291" s="217">
        <v>162278</v>
      </c>
      <c r="B4291" s="215" t="s">
        <v>5251</v>
      </c>
    </row>
    <row r="4292" spans="1:2">
      <c r="A4292" s="217">
        <v>162280</v>
      </c>
      <c r="B4292" s="215" t="s">
        <v>5965</v>
      </c>
    </row>
    <row r="4293" spans="1:2">
      <c r="A4293" s="217">
        <v>162281</v>
      </c>
      <c r="B4293" s="215" t="s">
        <v>5966</v>
      </c>
    </row>
    <row r="4294" spans="1:2">
      <c r="A4294" s="217">
        <v>162282</v>
      </c>
      <c r="B4294" s="215" t="s">
        <v>5967</v>
      </c>
    </row>
    <row r="4295" spans="1:2">
      <c r="A4295" s="217">
        <v>162283</v>
      </c>
      <c r="B4295" s="215" t="s">
        <v>5968</v>
      </c>
    </row>
    <row r="4296" spans="1:2">
      <c r="A4296" s="217">
        <v>162284</v>
      </c>
      <c r="B4296" s="215" t="s">
        <v>5969</v>
      </c>
    </row>
    <row r="4297" spans="1:2">
      <c r="A4297" s="217">
        <v>162285</v>
      </c>
      <c r="B4297" s="215" t="s">
        <v>6302</v>
      </c>
    </row>
    <row r="4298" spans="1:2">
      <c r="A4298" s="217">
        <v>162286</v>
      </c>
      <c r="B4298" s="215" t="s">
        <v>6303</v>
      </c>
    </row>
    <row r="4299" spans="1:2">
      <c r="A4299" s="217">
        <v>162287</v>
      </c>
      <c r="B4299" s="215" t="s">
        <v>6565</v>
      </c>
    </row>
    <row r="4300" spans="1:2">
      <c r="A4300" s="217">
        <v>162288</v>
      </c>
      <c r="B4300" s="215" t="s">
        <v>6566</v>
      </c>
    </row>
    <row r="4301" spans="1:2">
      <c r="A4301" s="217">
        <v>162289</v>
      </c>
      <c r="B4301" s="215" t="s">
        <v>6727</v>
      </c>
    </row>
    <row r="4302" spans="1:2">
      <c r="A4302" s="217">
        <v>162290</v>
      </c>
      <c r="B4302" s="215" t="s">
        <v>6728</v>
      </c>
    </row>
    <row r="4303" spans="1:2">
      <c r="A4303" s="217">
        <v>162291</v>
      </c>
      <c r="B4303" s="215" t="s">
        <v>6729</v>
      </c>
    </row>
    <row r="4304" spans="1:2">
      <c r="A4304" s="217">
        <v>162292</v>
      </c>
      <c r="B4304" s="215" t="s">
        <v>7375</v>
      </c>
    </row>
    <row r="4305" spans="1:2">
      <c r="A4305" s="217">
        <v>162293</v>
      </c>
      <c r="B4305" s="215" t="s">
        <v>7376</v>
      </c>
    </row>
    <row r="4306" spans="1:2">
      <c r="A4306" s="217">
        <v>162294</v>
      </c>
      <c r="B4306" s="215" t="s">
        <v>7744</v>
      </c>
    </row>
    <row r="4307" spans="1:2">
      <c r="A4307" s="217">
        <v>162295</v>
      </c>
      <c r="B4307" s="215" t="s">
        <v>7745</v>
      </c>
    </row>
    <row r="4308" spans="1:2">
      <c r="A4308" s="217">
        <v>162296</v>
      </c>
      <c r="B4308" s="215" t="s">
        <v>7746</v>
      </c>
    </row>
    <row r="4309" spans="1:2">
      <c r="A4309" s="217">
        <v>162297</v>
      </c>
      <c r="B4309" s="215" t="s">
        <v>7747</v>
      </c>
    </row>
    <row r="4310" spans="1:2">
      <c r="A4310" s="217">
        <v>162298</v>
      </c>
      <c r="B4310" s="215" t="s">
        <v>7748</v>
      </c>
    </row>
    <row r="4311" spans="1:2">
      <c r="A4311" s="217">
        <v>162401</v>
      </c>
      <c r="B4311" s="215" t="s">
        <v>783</v>
      </c>
    </row>
    <row r="4312" spans="1:2">
      <c r="A4312" s="217">
        <v>162502</v>
      </c>
      <c r="B4312" s="215" t="s">
        <v>785</v>
      </c>
    </row>
    <row r="4313" spans="1:2">
      <c r="A4313" s="217">
        <v>162503</v>
      </c>
      <c r="B4313" s="215" t="s">
        <v>784</v>
      </c>
    </row>
    <row r="4314" spans="1:2">
      <c r="A4314" s="217">
        <v>162601</v>
      </c>
      <c r="B4314" s="215" t="s">
        <v>3941</v>
      </c>
    </row>
    <row r="4315" spans="1:2">
      <c r="A4315" s="217">
        <v>162605</v>
      </c>
      <c r="B4315" s="215" t="s">
        <v>3942</v>
      </c>
    </row>
    <row r="4316" spans="1:2">
      <c r="A4316" s="217">
        <v>162606</v>
      </c>
      <c r="B4316" s="215" t="s">
        <v>2923</v>
      </c>
    </row>
    <row r="4317" spans="1:2">
      <c r="A4317" s="217">
        <v>162607</v>
      </c>
      <c r="B4317" s="215" t="s">
        <v>3116</v>
      </c>
    </row>
    <row r="4318" spans="1:2">
      <c r="A4318" s="217">
        <v>162609</v>
      </c>
      <c r="B4318" s="215" t="s">
        <v>3381</v>
      </c>
    </row>
    <row r="4319" spans="1:2">
      <c r="A4319" s="217">
        <v>162610</v>
      </c>
      <c r="B4319" s="215" t="s">
        <v>3943</v>
      </c>
    </row>
    <row r="4320" spans="1:2">
      <c r="A4320" s="217">
        <v>162614</v>
      </c>
      <c r="B4320" s="215" t="s">
        <v>4209</v>
      </c>
    </row>
    <row r="4321" spans="1:2">
      <c r="A4321" s="217">
        <v>162615</v>
      </c>
      <c r="B4321" s="215" t="s">
        <v>4240</v>
      </c>
    </row>
    <row r="4322" spans="1:2">
      <c r="A4322" s="217">
        <v>162616</v>
      </c>
      <c r="B4322" s="215" t="s">
        <v>4325</v>
      </c>
    </row>
    <row r="4323" spans="1:2">
      <c r="A4323" s="217">
        <v>162617</v>
      </c>
      <c r="B4323" s="215" t="s">
        <v>4421</v>
      </c>
    </row>
    <row r="4324" spans="1:2">
      <c r="A4324" s="217">
        <v>162619</v>
      </c>
      <c r="B4324" s="215" t="s">
        <v>4656</v>
      </c>
    </row>
    <row r="4325" spans="1:2">
      <c r="A4325" s="217">
        <v>162620</v>
      </c>
      <c r="B4325" s="215" t="s">
        <v>4657</v>
      </c>
    </row>
    <row r="4326" spans="1:2">
      <c r="A4326" s="217">
        <v>162621</v>
      </c>
      <c r="B4326" s="215" t="s">
        <v>4658</v>
      </c>
    </row>
    <row r="4327" spans="1:2">
      <c r="A4327" s="217">
        <v>162622</v>
      </c>
      <c r="B4327" s="215" t="s">
        <v>4888</v>
      </c>
    </row>
    <row r="4328" spans="1:2">
      <c r="A4328" s="217">
        <v>162623</v>
      </c>
      <c r="B4328" s="215" t="s">
        <v>5156</v>
      </c>
    </row>
    <row r="4329" spans="1:2">
      <c r="A4329" s="217">
        <v>162624</v>
      </c>
      <c r="B4329" s="215" t="s">
        <v>5157</v>
      </c>
    </row>
    <row r="4330" spans="1:2">
      <c r="A4330" s="217">
        <v>162627</v>
      </c>
      <c r="B4330" s="215" t="s">
        <v>5970</v>
      </c>
    </row>
    <row r="4331" spans="1:2">
      <c r="A4331" s="217">
        <v>162628</v>
      </c>
      <c r="B4331" s="215" t="s">
        <v>5971</v>
      </c>
    </row>
    <row r="4332" spans="1:2">
      <c r="A4332" s="217">
        <v>162629</v>
      </c>
      <c r="B4332" s="215" t="s">
        <v>6304</v>
      </c>
    </row>
    <row r="4333" spans="1:2">
      <c r="A4333" s="217">
        <v>162630</v>
      </c>
      <c r="B4333" s="215" t="s">
        <v>6305</v>
      </c>
    </row>
    <row r="4334" spans="1:2">
      <c r="A4334" s="217">
        <v>162631</v>
      </c>
      <c r="B4334" s="215" t="s">
        <v>6730</v>
      </c>
    </row>
    <row r="4335" spans="1:2">
      <c r="A4335" s="217">
        <v>162632</v>
      </c>
      <c r="B4335" s="215" t="s">
        <v>6731</v>
      </c>
    </row>
    <row r="4336" spans="1:2">
      <c r="A4336" s="217">
        <v>162634</v>
      </c>
      <c r="B4336" s="215" t="s">
        <v>6732</v>
      </c>
    </row>
    <row r="4337" spans="1:2">
      <c r="A4337" s="217">
        <v>162635</v>
      </c>
      <c r="B4337" s="215" t="s">
        <v>7749</v>
      </c>
    </row>
    <row r="4338" spans="1:2">
      <c r="A4338" s="217">
        <v>162636</v>
      </c>
      <c r="B4338" s="215" t="s">
        <v>7750</v>
      </c>
    </row>
    <row r="4339" spans="1:2">
      <c r="A4339" s="217">
        <v>162700</v>
      </c>
      <c r="B4339" s="215" t="s">
        <v>788</v>
      </c>
    </row>
    <row r="4340" spans="1:2">
      <c r="A4340" s="217">
        <v>162701</v>
      </c>
      <c r="B4340" s="215" t="s">
        <v>787</v>
      </c>
    </row>
    <row r="4341" spans="1:2">
      <c r="A4341" s="217">
        <v>162702</v>
      </c>
      <c r="B4341" s="215" t="s">
        <v>3537</v>
      </c>
    </row>
    <row r="4342" spans="1:2">
      <c r="A4342" s="217">
        <v>162801</v>
      </c>
      <c r="B4342" s="215" t="s">
        <v>791</v>
      </c>
    </row>
    <row r="4343" spans="1:2">
      <c r="A4343" s="217">
        <v>162802</v>
      </c>
      <c r="B4343" s="215" t="s">
        <v>789</v>
      </c>
    </row>
    <row r="4344" spans="1:2">
      <c r="A4344" s="217">
        <v>162803</v>
      </c>
      <c r="B4344" s="215" t="s">
        <v>790</v>
      </c>
    </row>
    <row r="4345" spans="1:2">
      <c r="A4345" s="217">
        <v>162901</v>
      </c>
      <c r="B4345" s="215" t="s">
        <v>2554</v>
      </c>
    </row>
    <row r="4346" spans="1:2">
      <c r="A4346" s="217">
        <v>162902</v>
      </c>
      <c r="B4346" s="215" t="s">
        <v>2555</v>
      </c>
    </row>
    <row r="4347" spans="1:2">
      <c r="A4347" s="217">
        <v>162903</v>
      </c>
      <c r="B4347" s="215" t="s">
        <v>2556</v>
      </c>
    </row>
    <row r="4348" spans="1:2">
      <c r="A4348" s="217">
        <v>162909</v>
      </c>
      <c r="B4348" s="215" t="s">
        <v>2963</v>
      </c>
    </row>
    <row r="4349" spans="1:2">
      <c r="A4349" s="217">
        <v>162910</v>
      </c>
      <c r="B4349" s="215" t="s">
        <v>3224</v>
      </c>
    </row>
    <row r="4350" spans="1:2">
      <c r="A4350" s="217">
        <v>162911</v>
      </c>
      <c r="B4350" s="215" t="s">
        <v>3250</v>
      </c>
    </row>
    <row r="4351" spans="1:2">
      <c r="A4351" s="217">
        <v>162912</v>
      </c>
      <c r="B4351" s="215" t="s">
        <v>3420</v>
      </c>
    </row>
    <row r="4352" spans="1:2">
      <c r="A4352" s="217">
        <v>162913</v>
      </c>
      <c r="B4352" s="215" t="s">
        <v>3421</v>
      </c>
    </row>
    <row r="4353" spans="1:2">
      <c r="A4353" s="217">
        <v>162917</v>
      </c>
      <c r="B4353" s="215" t="s">
        <v>3638</v>
      </c>
    </row>
    <row r="4354" spans="1:2">
      <c r="A4354" s="217">
        <v>162918</v>
      </c>
      <c r="B4354" s="215" t="s">
        <v>3651</v>
      </c>
    </row>
    <row r="4355" spans="1:2">
      <c r="A4355" s="217">
        <v>162920</v>
      </c>
      <c r="B4355" s="215" t="s">
        <v>4659</v>
      </c>
    </row>
    <row r="4356" spans="1:2">
      <c r="A4356" s="217">
        <v>162921</v>
      </c>
      <c r="B4356" s="215" t="s">
        <v>4660</v>
      </c>
    </row>
    <row r="4357" spans="1:2">
      <c r="A4357" s="217">
        <v>162922</v>
      </c>
      <c r="B4357" s="215" t="s">
        <v>4889</v>
      </c>
    </row>
    <row r="4358" spans="1:2">
      <c r="A4358" s="217">
        <v>162923</v>
      </c>
      <c r="B4358" s="215" t="s">
        <v>5158</v>
      </c>
    </row>
    <row r="4359" spans="1:2">
      <c r="A4359" s="217">
        <v>162924</v>
      </c>
      <c r="B4359" s="215" t="s">
        <v>5252</v>
      </c>
    </row>
    <row r="4360" spans="1:2">
      <c r="A4360" s="217">
        <v>162925</v>
      </c>
      <c r="B4360" s="215" t="s">
        <v>5972</v>
      </c>
    </row>
    <row r="4361" spans="1:2">
      <c r="A4361" s="217">
        <v>162926</v>
      </c>
      <c r="B4361" s="215" t="s">
        <v>5973</v>
      </c>
    </row>
    <row r="4362" spans="1:2">
      <c r="A4362" s="217">
        <v>162927</v>
      </c>
      <c r="B4362" s="215" t="s">
        <v>7377</v>
      </c>
    </row>
    <row r="4363" spans="1:2">
      <c r="A4363" s="217">
        <v>163001</v>
      </c>
      <c r="B4363" s="215" t="s">
        <v>3639</v>
      </c>
    </row>
    <row r="4364" spans="1:2">
      <c r="A4364" s="217">
        <v>163002</v>
      </c>
      <c r="B4364" s="215" t="s">
        <v>3452</v>
      </c>
    </row>
    <row r="4365" spans="1:2">
      <c r="A4365" s="217">
        <v>163003</v>
      </c>
      <c r="B4365" s="215" t="s">
        <v>3602</v>
      </c>
    </row>
    <row r="4366" spans="1:2">
      <c r="A4366" s="217">
        <v>163005</v>
      </c>
      <c r="B4366" s="215" t="s">
        <v>3755</v>
      </c>
    </row>
    <row r="4367" spans="1:2">
      <c r="A4367" s="217">
        <v>163006</v>
      </c>
      <c r="B4367" s="215" t="s">
        <v>3988</v>
      </c>
    </row>
    <row r="4368" spans="1:2">
      <c r="A4368" s="217">
        <v>163007</v>
      </c>
      <c r="B4368" s="215" t="s">
        <v>3989</v>
      </c>
    </row>
    <row r="4369" spans="1:2">
      <c r="A4369" s="217">
        <v>163008</v>
      </c>
      <c r="B4369" s="215" t="s">
        <v>3990</v>
      </c>
    </row>
    <row r="4370" spans="1:2">
      <c r="A4370" s="217">
        <v>163011</v>
      </c>
      <c r="B4370" s="215" t="s">
        <v>4289</v>
      </c>
    </row>
    <row r="4371" spans="1:2">
      <c r="A4371" s="217">
        <v>163012</v>
      </c>
      <c r="B4371" s="215" t="s">
        <v>4326</v>
      </c>
    </row>
    <row r="4372" spans="1:2">
      <c r="A4372" s="217">
        <v>163013</v>
      </c>
      <c r="B4372" s="215" t="s">
        <v>4327</v>
      </c>
    </row>
    <row r="4373" spans="1:2">
      <c r="A4373" s="217">
        <v>163016</v>
      </c>
      <c r="B4373" s="215" t="s">
        <v>5253</v>
      </c>
    </row>
    <row r="4374" spans="1:2">
      <c r="A4374" s="217">
        <v>163017</v>
      </c>
      <c r="B4374" s="215" t="s">
        <v>5254</v>
      </c>
    </row>
    <row r="4375" spans="1:2">
      <c r="A4375" s="217">
        <v>163018</v>
      </c>
      <c r="B4375" s="215" t="s">
        <v>5974</v>
      </c>
    </row>
    <row r="4376" spans="1:2">
      <c r="A4376" s="217">
        <v>163019</v>
      </c>
      <c r="B4376" s="215" t="s">
        <v>6306</v>
      </c>
    </row>
    <row r="4377" spans="1:2">
      <c r="A4377" s="217">
        <v>163041</v>
      </c>
      <c r="B4377" s="215" t="s">
        <v>4661</v>
      </c>
    </row>
    <row r="4378" spans="1:2">
      <c r="A4378" s="217">
        <v>163042</v>
      </c>
      <c r="B4378" s="215" t="s">
        <v>4662</v>
      </c>
    </row>
    <row r="4379" spans="1:2">
      <c r="A4379" s="217">
        <v>163043</v>
      </c>
      <c r="B4379" s="215" t="s">
        <v>4663</v>
      </c>
    </row>
    <row r="4380" spans="1:2">
      <c r="A4380" s="217">
        <v>163044</v>
      </c>
      <c r="B4380" s="215" t="s">
        <v>4890</v>
      </c>
    </row>
    <row r="4381" spans="1:2">
      <c r="A4381" s="217">
        <v>163045</v>
      </c>
      <c r="B4381" s="215" t="s">
        <v>4891</v>
      </c>
    </row>
    <row r="4382" spans="1:2">
      <c r="A4382" s="217">
        <v>163046</v>
      </c>
      <c r="B4382" s="215" t="s">
        <v>4892</v>
      </c>
    </row>
    <row r="4383" spans="1:2">
      <c r="A4383" s="217">
        <v>163047</v>
      </c>
      <c r="B4383" s="215" t="s">
        <v>4893</v>
      </c>
    </row>
    <row r="4384" spans="1:2">
      <c r="A4384" s="217">
        <v>163048</v>
      </c>
      <c r="B4384" s="215" t="s">
        <v>4894</v>
      </c>
    </row>
    <row r="4385" spans="1:2">
      <c r="A4385" s="217">
        <v>163049</v>
      </c>
      <c r="B4385" s="215" t="s">
        <v>5159</v>
      </c>
    </row>
    <row r="4386" spans="1:2">
      <c r="A4386" s="217">
        <v>163051</v>
      </c>
      <c r="B4386" s="215" t="s">
        <v>5604</v>
      </c>
    </row>
    <row r="4387" spans="1:2">
      <c r="A4387" s="217">
        <v>163052</v>
      </c>
      <c r="B4387" s="215" t="s">
        <v>5605</v>
      </c>
    </row>
    <row r="4388" spans="1:2">
      <c r="A4388" s="217">
        <v>163053</v>
      </c>
      <c r="B4388" s="215" t="s">
        <v>5606</v>
      </c>
    </row>
    <row r="4389" spans="1:2">
      <c r="A4389" s="217">
        <v>163054</v>
      </c>
      <c r="B4389" s="215" t="s">
        <v>5607</v>
      </c>
    </row>
    <row r="4390" spans="1:2">
      <c r="A4390" s="217">
        <v>163055</v>
      </c>
      <c r="B4390" s="215" t="s">
        <v>5608</v>
      </c>
    </row>
    <row r="4391" spans="1:2">
      <c r="A4391" s="217">
        <v>163056</v>
      </c>
      <c r="B4391" s="215" t="s">
        <v>5975</v>
      </c>
    </row>
    <row r="4392" spans="1:2">
      <c r="A4392" s="217">
        <v>163057</v>
      </c>
      <c r="B4392" s="215" t="s">
        <v>5976</v>
      </c>
    </row>
    <row r="4393" spans="1:2">
      <c r="A4393" s="217">
        <v>163058</v>
      </c>
      <c r="B4393" s="215" t="s">
        <v>5977</v>
      </c>
    </row>
    <row r="4394" spans="1:2">
      <c r="A4394" s="217">
        <v>163059</v>
      </c>
      <c r="B4394" s="215" t="s">
        <v>5978</v>
      </c>
    </row>
    <row r="4395" spans="1:2">
      <c r="A4395" s="217">
        <v>163060</v>
      </c>
      <c r="B4395" s="215" t="s">
        <v>5979</v>
      </c>
    </row>
    <row r="4396" spans="1:2">
      <c r="A4396" s="217">
        <v>163061</v>
      </c>
      <c r="B4396" s="215" t="s">
        <v>5980</v>
      </c>
    </row>
    <row r="4397" spans="1:2">
      <c r="A4397" s="217">
        <v>163062</v>
      </c>
      <c r="B4397" s="215" t="s">
        <v>6307</v>
      </c>
    </row>
    <row r="4398" spans="1:2">
      <c r="A4398" s="217">
        <v>163063</v>
      </c>
      <c r="B4398" s="215" t="s">
        <v>6308</v>
      </c>
    </row>
    <row r="4399" spans="1:2">
      <c r="A4399" s="217">
        <v>163064</v>
      </c>
      <c r="B4399" s="215" t="s">
        <v>6567</v>
      </c>
    </row>
    <row r="4400" spans="1:2">
      <c r="A4400" s="217">
        <v>163065</v>
      </c>
      <c r="B4400" s="215" t="s">
        <v>6733</v>
      </c>
    </row>
    <row r="4401" spans="1:2">
      <c r="A4401" s="217">
        <v>163066</v>
      </c>
      <c r="B4401" s="215" t="s">
        <v>6734</v>
      </c>
    </row>
    <row r="4402" spans="1:2">
      <c r="A4402" s="217">
        <v>163067</v>
      </c>
      <c r="B4402" s="215" t="s">
        <v>7378</v>
      </c>
    </row>
    <row r="4403" spans="1:2">
      <c r="A4403" s="217">
        <v>163068</v>
      </c>
      <c r="B4403" s="215" t="s">
        <v>7751</v>
      </c>
    </row>
    <row r="4404" spans="1:2">
      <c r="A4404" s="217">
        <v>163069</v>
      </c>
      <c r="B4404" s="215" t="s">
        <v>7752</v>
      </c>
    </row>
    <row r="4405" spans="1:2">
      <c r="A4405" s="217">
        <v>163401</v>
      </c>
      <c r="B4405" s="215" t="s">
        <v>4615</v>
      </c>
    </row>
    <row r="4406" spans="1:2">
      <c r="A4406" s="217">
        <v>163501</v>
      </c>
      <c r="B4406" s="215" t="s">
        <v>5609</v>
      </c>
    </row>
    <row r="4407" spans="1:2">
      <c r="A4407" s="217">
        <v>163502</v>
      </c>
      <c r="B4407" s="215" t="s">
        <v>5981</v>
      </c>
    </row>
    <row r="4408" spans="1:2">
      <c r="A4408" s="217">
        <v>163600</v>
      </c>
      <c r="B4408" s="215" t="s">
        <v>7753</v>
      </c>
    </row>
    <row r="4409" spans="1:2">
      <c r="A4409" s="217">
        <v>163601</v>
      </c>
      <c r="B4409" s="215" t="s">
        <v>7754</v>
      </c>
    </row>
    <row r="4410" spans="1:2">
      <c r="A4410" s="217">
        <v>170102</v>
      </c>
      <c r="B4410" s="215" t="s">
        <v>1153</v>
      </c>
    </row>
    <row r="4411" spans="1:2">
      <c r="A4411" s="217">
        <v>170103</v>
      </c>
      <c r="B4411" s="215" t="s">
        <v>1152</v>
      </c>
    </row>
    <row r="4412" spans="1:2">
      <c r="A4412" s="217">
        <v>170105</v>
      </c>
      <c r="B4412" s="215" t="s">
        <v>3453</v>
      </c>
    </row>
    <row r="4413" spans="1:2">
      <c r="A4413" s="217">
        <v>170109</v>
      </c>
      <c r="B4413" s="215" t="s">
        <v>1154</v>
      </c>
    </row>
    <row r="4414" spans="1:2">
      <c r="A4414" s="217">
        <v>170114</v>
      </c>
      <c r="B4414" s="215" t="s">
        <v>2394</v>
      </c>
    </row>
    <row r="4415" spans="1:2">
      <c r="A4415" s="217">
        <v>170118</v>
      </c>
      <c r="B4415" s="215" t="s">
        <v>2641</v>
      </c>
    </row>
    <row r="4416" spans="1:2">
      <c r="A4416" s="217">
        <v>170120</v>
      </c>
      <c r="B4416" s="215" t="s">
        <v>2850</v>
      </c>
    </row>
    <row r="4417" spans="1:2">
      <c r="A4417" s="217">
        <v>170123</v>
      </c>
      <c r="B4417" s="215" t="s">
        <v>3517</v>
      </c>
    </row>
    <row r="4418" spans="1:2">
      <c r="A4418" s="217">
        <v>170129</v>
      </c>
      <c r="B4418" s="215" t="s">
        <v>3944</v>
      </c>
    </row>
    <row r="4419" spans="1:2">
      <c r="A4419" s="217">
        <v>170130</v>
      </c>
      <c r="B4419" s="215" t="s">
        <v>4210</v>
      </c>
    </row>
    <row r="4420" spans="1:2">
      <c r="A4420" s="217">
        <v>170131</v>
      </c>
      <c r="B4420" s="215" t="s">
        <v>4549</v>
      </c>
    </row>
    <row r="4421" spans="1:2">
      <c r="A4421" s="217">
        <v>170202</v>
      </c>
      <c r="B4421" s="215" t="s">
        <v>426</v>
      </c>
    </row>
    <row r="4422" spans="1:2">
      <c r="A4422" s="217">
        <v>170205</v>
      </c>
      <c r="B4422" s="215" t="s">
        <v>1159</v>
      </c>
    </row>
    <row r="4423" spans="1:2">
      <c r="A4423" s="217">
        <v>170206</v>
      </c>
      <c r="B4423" s="215" t="s">
        <v>1158</v>
      </c>
    </row>
    <row r="4424" spans="1:2">
      <c r="A4424" s="217">
        <v>170209</v>
      </c>
      <c r="B4424" s="215" t="s">
        <v>276</v>
      </c>
    </row>
    <row r="4425" spans="1:2">
      <c r="A4425" s="217">
        <v>170211</v>
      </c>
      <c r="B4425" s="215" t="s">
        <v>1155</v>
      </c>
    </row>
    <row r="4426" spans="1:2">
      <c r="A4426" s="217">
        <v>170212</v>
      </c>
      <c r="B4426" s="215" t="s">
        <v>1156</v>
      </c>
    </row>
    <row r="4427" spans="1:2">
      <c r="A4427" s="217">
        <v>170213</v>
      </c>
      <c r="B4427" s="215" t="s">
        <v>1157</v>
      </c>
    </row>
    <row r="4428" spans="1:2">
      <c r="A4428" s="217">
        <v>170214</v>
      </c>
      <c r="B4428" s="215" t="s">
        <v>2235</v>
      </c>
    </row>
    <row r="4429" spans="1:2">
      <c r="A4429" s="217">
        <v>170216</v>
      </c>
      <c r="B4429" s="215" t="s">
        <v>2642</v>
      </c>
    </row>
    <row r="4430" spans="1:2">
      <c r="A4430" s="217">
        <v>170217</v>
      </c>
      <c r="B4430" s="215" t="s">
        <v>3029</v>
      </c>
    </row>
    <row r="4431" spans="1:2">
      <c r="A4431" s="217">
        <v>170218</v>
      </c>
      <c r="B4431" s="215" t="s">
        <v>3756</v>
      </c>
    </row>
    <row r="4432" spans="1:2">
      <c r="A4432" s="217">
        <v>170219</v>
      </c>
      <c r="B4432" s="215" t="s">
        <v>3757</v>
      </c>
    </row>
    <row r="4433" spans="1:2">
      <c r="A4433" s="217">
        <v>171101</v>
      </c>
      <c r="B4433" s="215" t="s">
        <v>792</v>
      </c>
    </row>
    <row r="4434" spans="1:2">
      <c r="A4434" s="217">
        <v>171102</v>
      </c>
      <c r="B4434" s="215" t="s">
        <v>793</v>
      </c>
    </row>
    <row r="4435" spans="1:2">
      <c r="A4435" s="217">
        <v>171103</v>
      </c>
      <c r="B4435" s="215" t="s">
        <v>797</v>
      </c>
    </row>
    <row r="4436" spans="1:2">
      <c r="A4436" s="217">
        <v>171104</v>
      </c>
      <c r="B4436" s="215" t="s">
        <v>796</v>
      </c>
    </row>
    <row r="4437" spans="1:2">
      <c r="A4437" s="217">
        <v>171107</v>
      </c>
      <c r="B4437" s="215" t="s">
        <v>801</v>
      </c>
    </row>
    <row r="4438" spans="1:2">
      <c r="A4438" s="217">
        <v>171109</v>
      </c>
      <c r="B4438" s="215" t="s">
        <v>799</v>
      </c>
    </row>
    <row r="4439" spans="1:2">
      <c r="A4439" s="217">
        <v>171114</v>
      </c>
      <c r="B4439" s="215" t="s">
        <v>795</v>
      </c>
    </row>
    <row r="4440" spans="1:2">
      <c r="A4440" s="217">
        <v>171117</v>
      </c>
      <c r="B4440" s="215" t="s">
        <v>798</v>
      </c>
    </row>
    <row r="4441" spans="1:2">
      <c r="A4441" s="217">
        <v>171118</v>
      </c>
      <c r="B4441" s="215" t="s">
        <v>800</v>
      </c>
    </row>
    <row r="4442" spans="1:2">
      <c r="A4442" s="217">
        <v>171120</v>
      </c>
      <c r="B4442" s="215" t="s">
        <v>794</v>
      </c>
    </row>
    <row r="4443" spans="1:2">
      <c r="A4443" s="217">
        <v>171123</v>
      </c>
      <c r="B4443" s="215" t="s">
        <v>4290</v>
      </c>
    </row>
    <row r="4444" spans="1:2">
      <c r="A4444" s="217">
        <v>171127</v>
      </c>
      <c r="B4444" s="215" t="s">
        <v>2395</v>
      </c>
    </row>
    <row r="4445" spans="1:2">
      <c r="A4445" s="217">
        <v>171129</v>
      </c>
      <c r="B4445" s="215" t="s">
        <v>2557</v>
      </c>
    </row>
    <row r="4446" spans="1:2">
      <c r="A4446" s="217">
        <v>171130</v>
      </c>
      <c r="B4446" s="215" t="s">
        <v>2558</v>
      </c>
    </row>
    <row r="4447" spans="1:2">
      <c r="A4447" s="217">
        <v>171132</v>
      </c>
      <c r="B4447" s="215" t="s">
        <v>2661</v>
      </c>
    </row>
    <row r="4448" spans="1:2">
      <c r="A4448" s="217">
        <v>171133</v>
      </c>
      <c r="B4448" s="215" t="s">
        <v>2851</v>
      </c>
    </row>
    <row r="4449" spans="1:2">
      <c r="A4449" s="217">
        <v>171134</v>
      </c>
      <c r="B4449" s="215" t="s">
        <v>4155</v>
      </c>
    </row>
    <row r="4450" spans="1:2">
      <c r="A4450" s="217">
        <v>171135</v>
      </c>
      <c r="B4450" s="215" t="s">
        <v>4895</v>
      </c>
    </row>
    <row r="4451" spans="1:2">
      <c r="A4451" s="217">
        <v>171136</v>
      </c>
      <c r="B4451" s="215" t="s">
        <v>5255</v>
      </c>
    </row>
    <row r="4452" spans="1:2">
      <c r="A4452" s="217">
        <v>171137</v>
      </c>
      <c r="B4452" s="215" t="s">
        <v>5610</v>
      </c>
    </row>
    <row r="4453" spans="1:2">
      <c r="A4453" s="217">
        <v>171138</v>
      </c>
      <c r="B4453" s="215" t="s">
        <v>6309</v>
      </c>
    </row>
    <row r="4454" spans="1:2">
      <c r="A4454" s="217">
        <v>171139</v>
      </c>
      <c r="B4454" s="215" t="s">
        <v>6310</v>
      </c>
    </row>
    <row r="4455" spans="1:2">
      <c r="A4455" s="217">
        <v>171140</v>
      </c>
      <c r="B4455" s="215" t="s">
        <v>6311</v>
      </c>
    </row>
    <row r="4456" spans="1:2">
      <c r="A4456" s="217">
        <v>171141</v>
      </c>
      <c r="B4456" s="215" t="s">
        <v>6312</v>
      </c>
    </row>
    <row r="4457" spans="1:2">
      <c r="A4457" s="217">
        <v>171201</v>
      </c>
      <c r="B4457" s="215" t="s">
        <v>802</v>
      </c>
    </row>
    <row r="4458" spans="1:2">
      <c r="A4458" s="217">
        <v>171203</v>
      </c>
      <c r="B4458" s="215" t="s">
        <v>803</v>
      </c>
    </row>
    <row r="4459" spans="1:2">
      <c r="A4459" s="217">
        <v>171301</v>
      </c>
      <c r="B4459" s="215" t="s">
        <v>805</v>
      </c>
    </row>
    <row r="4460" spans="1:2">
      <c r="A4460" s="217">
        <v>171302</v>
      </c>
      <c r="B4460" s="215" t="s">
        <v>804</v>
      </c>
    </row>
    <row r="4461" spans="1:2">
      <c r="A4461" s="217">
        <v>171303</v>
      </c>
      <c r="B4461" s="215" t="s">
        <v>808</v>
      </c>
    </row>
    <row r="4462" spans="1:2">
      <c r="A4462" s="217">
        <v>171305</v>
      </c>
      <c r="B4462" s="215" t="s">
        <v>811</v>
      </c>
    </row>
    <row r="4463" spans="1:2">
      <c r="A4463" s="217">
        <v>171307</v>
      </c>
      <c r="B4463" s="215" t="s">
        <v>807</v>
      </c>
    </row>
    <row r="4464" spans="1:2">
      <c r="A4464" s="217">
        <v>171308</v>
      </c>
      <c r="B4464" s="215" t="s">
        <v>810</v>
      </c>
    </row>
    <row r="4465" spans="1:2">
      <c r="A4465" s="217">
        <v>171309</v>
      </c>
      <c r="B4465" s="215" t="s">
        <v>806</v>
      </c>
    </row>
    <row r="4466" spans="1:2">
      <c r="A4466" s="217">
        <v>171312</v>
      </c>
      <c r="B4466" s="215" t="s">
        <v>809</v>
      </c>
    </row>
    <row r="4467" spans="1:2">
      <c r="A4467" s="217">
        <v>171314</v>
      </c>
      <c r="B4467" s="215" t="s">
        <v>3487</v>
      </c>
    </row>
    <row r="4468" spans="1:2">
      <c r="A4468" s="217">
        <v>171401</v>
      </c>
      <c r="B4468" s="215" t="s">
        <v>833</v>
      </c>
    </row>
    <row r="4469" spans="1:2">
      <c r="A4469" s="217">
        <v>171403</v>
      </c>
      <c r="B4469" s="215" t="s">
        <v>4069</v>
      </c>
    </row>
    <row r="4470" spans="1:2">
      <c r="A4470" s="217">
        <v>171404</v>
      </c>
      <c r="B4470" s="215" t="s">
        <v>812</v>
      </c>
    </row>
    <row r="4471" spans="1:2">
      <c r="A4471" s="217">
        <v>171405</v>
      </c>
      <c r="B4471" s="215" t="s">
        <v>813</v>
      </c>
    </row>
    <row r="4472" spans="1:2">
      <c r="A4472" s="217">
        <v>171406</v>
      </c>
      <c r="B4472" s="215" t="s">
        <v>814</v>
      </c>
    </row>
    <row r="4473" spans="1:2">
      <c r="A4473" s="217">
        <v>171407</v>
      </c>
      <c r="B4473" s="215" t="s">
        <v>4070</v>
      </c>
    </row>
    <row r="4474" spans="1:2">
      <c r="A4474" s="217">
        <v>171408</v>
      </c>
      <c r="B4474" s="215" t="s">
        <v>815</v>
      </c>
    </row>
    <row r="4475" spans="1:2">
      <c r="A4475" s="217">
        <v>171409</v>
      </c>
      <c r="B4475" s="215" t="s">
        <v>4071</v>
      </c>
    </row>
    <row r="4476" spans="1:2">
      <c r="A4476" s="217">
        <v>171411</v>
      </c>
      <c r="B4476" s="215" t="s">
        <v>4072</v>
      </c>
    </row>
    <row r="4477" spans="1:2">
      <c r="A4477" s="217">
        <v>171412</v>
      </c>
      <c r="B4477" s="215" t="s">
        <v>4073</v>
      </c>
    </row>
    <row r="4478" spans="1:2">
      <c r="A4478" s="217">
        <v>171413</v>
      </c>
      <c r="B4478" s="215" t="s">
        <v>816</v>
      </c>
    </row>
    <row r="4479" spans="1:2">
      <c r="A4479" s="217">
        <v>171415</v>
      </c>
      <c r="B4479" s="215" t="s">
        <v>4074</v>
      </c>
    </row>
    <row r="4480" spans="1:2">
      <c r="A4480" s="217">
        <v>171416</v>
      </c>
      <c r="B4480" s="215" t="s">
        <v>4075</v>
      </c>
    </row>
    <row r="4481" spans="1:2">
      <c r="A4481" s="217">
        <v>171417</v>
      </c>
      <c r="B4481" s="215" t="s">
        <v>817</v>
      </c>
    </row>
    <row r="4482" spans="1:2">
      <c r="A4482" s="217">
        <v>171418</v>
      </c>
      <c r="B4482" s="215" t="s">
        <v>4076</v>
      </c>
    </row>
    <row r="4483" spans="1:2">
      <c r="A4483" s="217">
        <v>171419</v>
      </c>
      <c r="B4483" s="215" t="s">
        <v>818</v>
      </c>
    </row>
    <row r="4484" spans="1:2">
      <c r="A4484" s="217">
        <v>171420</v>
      </c>
      <c r="B4484" s="215" t="s">
        <v>819</v>
      </c>
    </row>
    <row r="4485" spans="1:2">
      <c r="A4485" s="217">
        <v>171421</v>
      </c>
      <c r="B4485" s="215" t="s">
        <v>820</v>
      </c>
    </row>
    <row r="4486" spans="1:2">
      <c r="A4486" s="217">
        <v>171422</v>
      </c>
      <c r="B4486" s="215" t="s">
        <v>4077</v>
      </c>
    </row>
    <row r="4487" spans="1:2">
      <c r="A4487" s="217">
        <v>171423</v>
      </c>
      <c r="B4487" s="215" t="s">
        <v>4078</v>
      </c>
    </row>
    <row r="4488" spans="1:2">
      <c r="A4488" s="217">
        <v>171424</v>
      </c>
      <c r="B4488" s="215" t="s">
        <v>821</v>
      </c>
    </row>
    <row r="4489" spans="1:2">
      <c r="A4489" s="217">
        <v>171425</v>
      </c>
      <c r="B4489" s="215" t="s">
        <v>822</v>
      </c>
    </row>
    <row r="4490" spans="1:2">
      <c r="A4490" s="217">
        <v>171426</v>
      </c>
      <c r="B4490" s="215" t="s">
        <v>823</v>
      </c>
    </row>
    <row r="4491" spans="1:2">
      <c r="A4491" s="217">
        <v>171427</v>
      </c>
      <c r="B4491" s="215" t="s">
        <v>824</v>
      </c>
    </row>
    <row r="4492" spans="1:2">
      <c r="A4492" s="217">
        <v>171428</v>
      </c>
      <c r="B4492" s="215" t="s">
        <v>4079</v>
      </c>
    </row>
    <row r="4493" spans="1:2">
      <c r="A4493" s="217">
        <v>171430</v>
      </c>
      <c r="B4493" s="215" t="s">
        <v>4080</v>
      </c>
    </row>
    <row r="4494" spans="1:2">
      <c r="A4494" s="217">
        <v>171431</v>
      </c>
      <c r="B4494" s="215" t="s">
        <v>4081</v>
      </c>
    </row>
    <row r="4495" spans="1:2">
      <c r="A4495" s="217">
        <v>171432</v>
      </c>
      <c r="B4495" s="215" t="s">
        <v>825</v>
      </c>
    </row>
    <row r="4496" spans="1:2">
      <c r="A4496" s="217">
        <v>171436</v>
      </c>
      <c r="B4496" s="215" t="s">
        <v>826</v>
      </c>
    </row>
    <row r="4497" spans="1:2">
      <c r="A4497" s="217">
        <v>171437</v>
      </c>
      <c r="B4497" s="215" t="s">
        <v>4082</v>
      </c>
    </row>
    <row r="4498" spans="1:2">
      <c r="A4498" s="217">
        <v>171438</v>
      </c>
      <c r="B4498" s="215" t="s">
        <v>827</v>
      </c>
    </row>
    <row r="4499" spans="1:2">
      <c r="A4499" s="217">
        <v>171439</v>
      </c>
      <c r="B4499" s="215" t="s">
        <v>828</v>
      </c>
    </row>
    <row r="4500" spans="1:2">
      <c r="A4500" s="217">
        <v>171440</v>
      </c>
      <c r="B4500" s="215" t="s">
        <v>829</v>
      </c>
    </row>
    <row r="4501" spans="1:2">
      <c r="A4501" s="217">
        <v>171441</v>
      </c>
      <c r="B4501" s="215" t="s">
        <v>4083</v>
      </c>
    </row>
    <row r="4502" spans="1:2">
      <c r="A4502" s="217">
        <v>171442</v>
      </c>
      <c r="B4502" s="215" t="s">
        <v>4084</v>
      </c>
    </row>
    <row r="4503" spans="1:2">
      <c r="A4503" s="217">
        <v>171443</v>
      </c>
      <c r="B4503" s="215" t="s">
        <v>830</v>
      </c>
    </row>
    <row r="4504" spans="1:2">
      <c r="A4504" s="217">
        <v>171444</v>
      </c>
      <c r="B4504" s="215" t="s">
        <v>831</v>
      </c>
    </row>
    <row r="4505" spans="1:2">
      <c r="A4505" s="217">
        <v>171445</v>
      </c>
      <c r="B4505" s="215" t="s">
        <v>4085</v>
      </c>
    </row>
    <row r="4506" spans="1:2">
      <c r="A4506" s="217">
        <v>171446</v>
      </c>
      <c r="B4506" s="215" t="s">
        <v>832</v>
      </c>
    </row>
    <row r="4507" spans="1:2">
      <c r="A4507" s="217">
        <v>171447</v>
      </c>
      <c r="B4507" s="215" t="s">
        <v>4086</v>
      </c>
    </row>
    <row r="4508" spans="1:2">
      <c r="A4508" s="217">
        <v>171448</v>
      </c>
      <c r="B4508" s="215" t="s">
        <v>2697</v>
      </c>
    </row>
    <row r="4509" spans="1:2">
      <c r="A4509" s="217">
        <v>171449</v>
      </c>
      <c r="B4509" s="215" t="s">
        <v>4023</v>
      </c>
    </row>
    <row r="4510" spans="1:2">
      <c r="A4510" s="217">
        <v>171450</v>
      </c>
      <c r="B4510" s="215" t="s">
        <v>4024</v>
      </c>
    </row>
    <row r="4511" spans="1:2">
      <c r="A4511" s="217">
        <v>171451</v>
      </c>
      <c r="B4511" s="215" t="s">
        <v>4025</v>
      </c>
    </row>
    <row r="4512" spans="1:2">
      <c r="A4512" s="217">
        <v>171452</v>
      </c>
      <c r="B4512" s="215" t="s">
        <v>4026</v>
      </c>
    </row>
    <row r="4513" spans="1:2">
      <c r="A4513" s="217">
        <v>171453</v>
      </c>
      <c r="B4513" s="215" t="s">
        <v>4087</v>
      </c>
    </row>
    <row r="4514" spans="1:2">
      <c r="A4514" s="217">
        <v>171454</v>
      </c>
      <c r="B4514" s="215" t="s">
        <v>4088</v>
      </c>
    </row>
    <row r="4515" spans="1:2">
      <c r="A4515" s="217">
        <v>171455</v>
      </c>
      <c r="B4515" s="215" t="s">
        <v>4089</v>
      </c>
    </row>
    <row r="4516" spans="1:2">
      <c r="A4516" s="217">
        <v>181103</v>
      </c>
      <c r="B4516" s="215" t="s">
        <v>846</v>
      </c>
    </row>
    <row r="4517" spans="1:2">
      <c r="A4517" s="217">
        <v>181107</v>
      </c>
      <c r="B4517" s="215" t="s">
        <v>837</v>
      </c>
    </row>
    <row r="4518" spans="1:2">
      <c r="A4518" s="217">
        <v>181108</v>
      </c>
      <c r="B4518" s="215" t="s">
        <v>834</v>
      </c>
    </row>
    <row r="4519" spans="1:2">
      <c r="A4519" s="217">
        <v>181109</v>
      </c>
      <c r="B4519" s="215" t="s">
        <v>874</v>
      </c>
    </row>
    <row r="4520" spans="1:2">
      <c r="A4520" s="217">
        <v>181112</v>
      </c>
      <c r="B4520" s="215" t="s">
        <v>910</v>
      </c>
    </row>
    <row r="4521" spans="1:2">
      <c r="A4521" s="217">
        <v>181115</v>
      </c>
      <c r="B4521" s="215" t="s">
        <v>867</v>
      </c>
    </row>
    <row r="4522" spans="1:2">
      <c r="A4522" s="217">
        <v>181117</v>
      </c>
      <c r="B4522" s="215" t="s">
        <v>889</v>
      </c>
    </row>
    <row r="4523" spans="1:2">
      <c r="A4523" s="217">
        <v>181118</v>
      </c>
      <c r="B4523" s="215" t="s">
        <v>905</v>
      </c>
    </row>
    <row r="4524" spans="1:2">
      <c r="A4524" s="217">
        <v>181119</v>
      </c>
      <c r="B4524" s="215" t="s">
        <v>871</v>
      </c>
    </row>
    <row r="4525" spans="1:2">
      <c r="A4525" s="217">
        <v>181121</v>
      </c>
      <c r="B4525" s="215" t="s">
        <v>1160</v>
      </c>
    </row>
    <row r="4526" spans="1:2">
      <c r="A4526" s="217">
        <v>181122</v>
      </c>
      <c r="B4526" s="215" t="s">
        <v>883</v>
      </c>
    </row>
    <row r="4527" spans="1:2">
      <c r="A4527" s="217">
        <v>181123</v>
      </c>
      <c r="B4527" s="215" t="s">
        <v>868</v>
      </c>
    </row>
    <row r="4528" spans="1:2">
      <c r="A4528" s="217">
        <v>181126</v>
      </c>
      <c r="B4528" s="215" t="s">
        <v>872</v>
      </c>
    </row>
    <row r="4529" spans="1:2">
      <c r="A4529" s="217">
        <v>181127</v>
      </c>
      <c r="B4529" s="215" t="s">
        <v>853</v>
      </c>
    </row>
    <row r="4530" spans="1:2">
      <c r="A4530" s="217">
        <v>181131</v>
      </c>
      <c r="B4530" s="215" t="s">
        <v>884</v>
      </c>
    </row>
    <row r="4531" spans="1:2">
      <c r="A4531" s="217">
        <v>181133</v>
      </c>
      <c r="B4531" s="215" t="s">
        <v>334</v>
      </c>
    </row>
    <row r="4532" spans="1:2">
      <c r="A4532" s="217">
        <v>181136</v>
      </c>
      <c r="B4532" s="215" t="s">
        <v>849</v>
      </c>
    </row>
    <row r="4533" spans="1:2">
      <c r="A4533" s="217">
        <v>181137</v>
      </c>
      <c r="B4533" s="215" t="s">
        <v>885</v>
      </c>
    </row>
    <row r="4534" spans="1:2">
      <c r="A4534" s="217">
        <v>181138</v>
      </c>
      <c r="B4534" s="215" t="s">
        <v>886</v>
      </c>
    </row>
    <row r="4535" spans="1:2">
      <c r="A4535" s="217">
        <v>181139</v>
      </c>
      <c r="B4535" s="215" t="s">
        <v>858</v>
      </c>
    </row>
    <row r="4536" spans="1:2">
      <c r="A4536" s="217">
        <v>181140</v>
      </c>
      <c r="B4536" s="215" t="s">
        <v>332</v>
      </c>
    </row>
    <row r="4537" spans="1:2">
      <c r="A4537" s="217">
        <v>181141</v>
      </c>
      <c r="B4537" s="215" t="s">
        <v>887</v>
      </c>
    </row>
    <row r="4538" spans="1:2">
      <c r="A4538" s="217">
        <v>181142</v>
      </c>
      <c r="B4538" s="215" t="s">
        <v>847</v>
      </c>
    </row>
    <row r="4539" spans="1:2">
      <c r="A4539" s="217">
        <v>181146</v>
      </c>
      <c r="B4539" s="215" t="s">
        <v>888</v>
      </c>
    </row>
    <row r="4540" spans="1:2">
      <c r="A4540" s="217">
        <v>181154</v>
      </c>
      <c r="B4540" s="215" t="s">
        <v>838</v>
      </c>
    </row>
    <row r="4541" spans="1:2">
      <c r="A4541" s="217">
        <v>181158</v>
      </c>
      <c r="B4541" s="215" t="s">
        <v>873</v>
      </c>
    </row>
    <row r="4542" spans="1:2">
      <c r="A4542" s="217">
        <v>181162</v>
      </c>
      <c r="B4542" s="215" t="s">
        <v>4664</v>
      </c>
    </row>
    <row r="4543" spans="1:2">
      <c r="A4543" s="217">
        <v>181163</v>
      </c>
      <c r="B4543" s="215" t="s">
        <v>836</v>
      </c>
    </row>
    <row r="4544" spans="1:2">
      <c r="A4544" s="217">
        <v>181166</v>
      </c>
      <c r="B4544" s="215" t="s">
        <v>835</v>
      </c>
    </row>
    <row r="4545" spans="1:2">
      <c r="A4545" s="217">
        <v>181173</v>
      </c>
      <c r="B4545" s="215" t="s">
        <v>2998</v>
      </c>
    </row>
    <row r="4546" spans="1:2">
      <c r="A4546" s="217">
        <v>181178</v>
      </c>
      <c r="B4546" s="215" t="s">
        <v>2779</v>
      </c>
    </row>
    <row r="4547" spans="1:2">
      <c r="A4547" s="217">
        <v>181181</v>
      </c>
      <c r="B4547" s="215" t="s">
        <v>839</v>
      </c>
    </row>
    <row r="4548" spans="1:2">
      <c r="A4548" s="217">
        <v>181184</v>
      </c>
      <c r="B4548" s="215" t="s">
        <v>850</v>
      </c>
    </row>
    <row r="4549" spans="1:2">
      <c r="A4549" s="217">
        <v>181186</v>
      </c>
      <c r="B4549" s="215" t="s">
        <v>840</v>
      </c>
    </row>
    <row r="4550" spans="1:2">
      <c r="A4550" s="217">
        <v>181187</v>
      </c>
      <c r="B4550" s="215" t="s">
        <v>841</v>
      </c>
    </row>
    <row r="4551" spans="1:2">
      <c r="A4551" s="217">
        <v>181188</v>
      </c>
      <c r="B4551" s="215" t="s">
        <v>3945</v>
      </c>
    </row>
    <row r="4552" spans="1:2">
      <c r="A4552" s="217">
        <v>181189</v>
      </c>
      <c r="B4552" s="215" t="s">
        <v>842</v>
      </c>
    </row>
    <row r="4553" spans="1:2">
      <c r="A4553" s="217">
        <v>181198</v>
      </c>
      <c r="B4553" s="215" t="s">
        <v>848</v>
      </c>
    </row>
    <row r="4554" spans="1:2">
      <c r="A4554" s="217">
        <v>181204</v>
      </c>
      <c r="B4554" s="215" t="s">
        <v>851</v>
      </c>
    </row>
    <row r="4555" spans="1:2">
      <c r="A4555" s="217">
        <v>181211</v>
      </c>
      <c r="B4555" s="215" t="s">
        <v>843</v>
      </c>
    </row>
    <row r="4556" spans="1:2">
      <c r="A4556" s="217">
        <v>181212</v>
      </c>
      <c r="B4556" s="215" t="s">
        <v>844</v>
      </c>
    </row>
    <row r="4557" spans="1:2">
      <c r="A4557" s="217">
        <v>181214</v>
      </c>
      <c r="B4557" s="215" t="s">
        <v>2236</v>
      </c>
    </row>
    <row r="4558" spans="1:2">
      <c r="A4558" s="217">
        <v>181215</v>
      </c>
      <c r="B4558" s="215" t="s">
        <v>2338</v>
      </c>
    </row>
    <row r="4559" spans="1:2">
      <c r="A4559" s="217">
        <v>181217</v>
      </c>
      <c r="B4559" s="215" t="s">
        <v>2662</v>
      </c>
    </row>
    <row r="4560" spans="1:2">
      <c r="A4560" s="217">
        <v>181218</v>
      </c>
      <c r="B4560" s="215" t="s">
        <v>2698</v>
      </c>
    </row>
    <row r="4561" spans="1:2">
      <c r="A4561" s="217">
        <v>181222</v>
      </c>
      <c r="B4561" s="215" t="s">
        <v>2780</v>
      </c>
    </row>
    <row r="4562" spans="1:2">
      <c r="A4562" s="217">
        <v>181224</v>
      </c>
      <c r="B4562" s="215" t="s">
        <v>2852</v>
      </c>
    </row>
    <row r="4563" spans="1:2">
      <c r="A4563" s="217">
        <v>181225</v>
      </c>
      <c r="B4563" s="215" t="s">
        <v>2924</v>
      </c>
    </row>
    <row r="4564" spans="1:2">
      <c r="A4564" s="217">
        <v>181226</v>
      </c>
      <c r="B4564" s="215" t="s">
        <v>2939</v>
      </c>
    </row>
    <row r="4565" spans="1:2">
      <c r="A4565" s="217">
        <v>181232</v>
      </c>
      <c r="B4565" s="215" t="s">
        <v>3181</v>
      </c>
    </row>
    <row r="4566" spans="1:2">
      <c r="A4566" s="217">
        <v>181234</v>
      </c>
      <c r="B4566" s="215" t="s">
        <v>3225</v>
      </c>
    </row>
    <row r="4567" spans="1:2">
      <c r="A4567" s="217">
        <v>181235</v>
      </c>
      <c r="B4567" s="215" t="s">
        <v>3226</v>
      </c>
    </row>
    <row r="4568" spans="1:2">
      <c r="A4568" s="217">
        <v>181236</v>
      </c>
      <c r="B4568" s="215" t="s">
        <v>3227</v>
      </c>
    </row>
    <row r="4569" spans="1:2">
      <c r="A4569" s="217">
        <v>181238</v>
      </c>
      <c r="B4569" s="215" t="s">
        <v>7379</v>
      </c>
    </row>
    <row r="4570" spans="1:2">
      <c r="A4570" s="217">
        <v>181242</v>
      </c>
      <c r="B4570" s="215" t="s">
        <v>3758</v>
      </c>
    </row>
    <row r="4571" spans="1:2">
      <c r="A4571" s="217">
        <v>181245</v>
      </c>
      <c r="B4571" s="215" t="s">
        <v>3946</v>
      </c>
    </row>
    <row r="4572" spans="1:2">
      <c r="A4572" s="217">
        <v>181246</v>
      </c>
      <c r="B4572" s="215" t="s">
        <v>3947</v>
      </c>
    </row>
    <row r="4573" spans="1:2">
      <c r="A4573" s="217">
        <v>181248</v>
      </c>
      <c r="B4573" s="215" t="s">
        <v>4027</v>
      </c>
    </row>
    <row r="4574" spans="1:2">
      <c r="A4574" s="217">
        <v>181249</v>
      </c>
      <c r="B4574" s="215" t="s">
        <v>4090</v>
      </c>
    </row>
    <row r="4575" spans="1:2">
      <c r="A4575" s="217">
        <v>181250</v>
      </c>
      <c r="B4575" s="215" t="s">
        <v>4122</v>
      </c>
    </row>
    <row r="4576" spans="1:2">
      <c r="A4576" s="217">
        <v>181251</v>
      </c>
      <c r="B4576" s="215" t="s">
        <v>4123</v>
      </c>
    </row>
    <row r="4577" spans="1:2">
      <c r="A4577" s="217">
        <v>181253</v>
      </c>
      <c r="B4577" s="215" t="s">
        <v>4136</v>
      </c>
    </row>
    <row r="4578" spans="1:2">
      <c r="A4578" s="217">
        <v>181254</v>
      </c>
      <c r="B4578" s="215" t="s">
        <v>4156</v>
      </c>
    </row>
    <row r="4579" spans="1:2">
      <c r="A4579" s="217">
        <v>181257</v>
      </c>
      <c r="B4579" s="215" t="s">
        <v>4241</v>
      </c>
    </row>
    <row r="4580" spans="1:2">
      <c r="A4580" s="217">
        <v>181259</v>
      </c>
      <c r="B4580" s="215" t="s">
        <v>4242</v>
      </c>
    </row>
    <row r="4581" spans="1:2">
      <c r="A4581" s="217">
        <v>181261</v>
      </c>
      <c r="B4581" s="215" t="s">
        <v>4442</v>
      </c>
    </row>
    <row r="4582" spans="1:2">
      <c r="A4582" s="217">
        <v>181262</v>
      </c>
      <c r="B4582" s="215" t="s">
        <v>4508</v>
      </c>
    </row>
    <row r="4583" spans="1:2">
      <c r="A4583" s="217">
        <v>181263</v>
      </c>
      <c r="B4583" s="215" t="s">
        <v>4616</v>
      </c>
    </row>
    <row r="4584" spans="1:2">
      <c r="A4584" s="217">
        <v>181265</v>
      </c>
      <c r="B4584" s="215" t="s">
        <v>4665</v>
      </c>
    </row>
    <row r="4585" spans="1:2">
      <c r="A4585" s="217">
        <v>181266</v>
      </c>
      <c r="B4585" s="215" t="s">
        <v>4896</v>
      </c>
    </row>
    <row r="4586" spans="1:2">
      <c r="A4586" s="217">
        <v>181268</v>
      </c>
      <c r="B4586" s="215" t="s">
        <v>402</v>
      </c>
    </row>
    <row r="4587" spans="1:2">
      <c r="A4587" s="217">
        <v>181269</v>
      </c>
      <c r="B4587" s="215" t="s">
        <v>4897</v>
      </c>
    </row>
    <row r="4588" spans="1:2">
      <c r="A4588" s="217">
        <v>181270</v>
      </c>
      <c r="B4588" s="215" t="s">
        <v>1075</v>
      </c>
    </row>
    <row r="4589" spans="1:2">
      <c r="A4589" s="217">
        <v>181271</v>
      </c>
      <c r="B4589" s="215" t="s">
        <v>4898</v>
      </c>
    </row>
    <row r="4590" spans="1:2">
      <c r="A4590" s="217">
        <v>181274</v>
      </c>
      <c r="B4590" s="215" t="s">
        <v>5160</v>
      </c>
    </row>
    <row r="4591" spans="1:2">
      <c r="A4591" s="217">
        <v>181275</v>
      </c>
      <c r="B4591" s="215" t="s">
        <v>5256</v>
      </c>
    </row>
    <row r="4592" spans="1:2">
      <c r="A4592" s="217">
        <v>181276</v>
      </c>
      <c r="B4592" s="215" t="s">
        <v>5363</v>
      </c>
    </row>
    <row r="4593" spans="1:2">
      <c r="A4593" s="217">
        <v>181277</v>
      </c>
      <c r="B4593" s="215" t="s">
        <v>5611</v>
      </c>
    </row>
    <row r="4594" spans="1:2">
      <c r="A4594" s="217">
        <v>181278</v>
      </c>
      <c r="B4594" s="215" t="s">
        <v>5612</v>
      </c>
    </row>
    <row r="4595" spans="1:2">
      <c r="A4595" s="217">
        <v>181279</v>
      </c>
      <c r="B4595" s="215" t="s">
        <v>5613</v>
      </c>
    </row>
    <row r="4596" spans="1:2">
      <c r="A4596" s="217">
        <v>181280</v>
      </c>
      <c r="B4596" s="215" t="s">
        <v>5614</v>
      </c>
    </row>
    <row r="4597" spans="1:2">
      <c r="A4597" s="217">
        <v>181281</v>
      </c>
      <c r="B4597" s="215" t="s">
        <v>5615</v>
      </c>
    </row>
    <row r="4598" spans="1:2">
      <c r="A4598" s="217">
        <v>181282</v>
      </c>
      <c r="B4598" s="215" t="s">
        <v>5616</v>
      </c>
    </row>
    <row r="4599" spans="1:2">
      <c r="A4599" s="217">
        <v>181284</v>
      </c>
      <c r="B4599" s="215" t="s">
        <v>5617</v>
      </c>
    </row>
    <row r="4600" spans="1:2">
      <c r="A4600" s="217">
        <v>181285</v>
      </c>
      <c r="B4600" s="215" t="s">
        <v>5618</v>
      </c>
    </row>
    <row r="4601" spans="1:2">
      <c r="A4601" s="217">
        <v>181287</v>
      </c>
      <c r="B4601" s="215" t="s">
        <v>5619</v>
      </c>
    </row>
    <row r="4602" spans="1:2">
      <c r="A4602" s="217">
        <v>181288</v>
      </c>
      <c r="B4602" s="215" t="s">
        <v>5982</v>
      </c>
    </row>
    <row r="4603" spans="1:2">
      <c r="A4603" s="217">
        <v>181289</v>
      </c>
      <c r="B4603" s="215" t="s">
        <v>6735</v>
      </c>
    </row>
    <row r="4604" spans="1:2">
      <c r="A4604" s="217">
        <v>181290</v>
      </c>
      <c r="B4604" s="215" t="s">
        <v>7755</v>
      </c>
    </row>
    <row r="4605" spans="1:2">
      <c r="A4605" s="217">
        <v>181291</v>
      </c>
      <c r="B4605" s="215" t="s">
        <v>7756</v>
      </c>
    </row>
    <row r="4606" spans="1:2">
      <c r="A4606" s="217">
        <v>181292</v>
      </c>
      <c r="B4606" s="215" t="s">
        <v>7757</v>
      </c>
    </row>
    <row r="4607" spans="1:2">
      <c r="A4607" s="217">
        <v>181293</v>
      </c>
      <c r="B4607" s="215" t="s">
        <v>7758</v>
      </c>
    </row>
    <row r="4608" spans="1:2">
      <c r="A4608" s="217">
        <v>181294</v>
      </c>
      <c r="B4608" s="215" t="s">
        <v>7759</v>
      </c>
    </row>
    <row r="4609" spans="1:2">
      <c r="A4609" s="217">
        <v>181295</v>
      </c>
      <c r="B4609" s="215" t="s">
        <v>7760</v>
      </c>
    </row>
    <row r="4610" spans="1:2">
      <c r="A4610" s="217">
        <v>181296</v>
      </c>
      <c r="B4610" s="215" t="s">
        <v>7761</v>
      </c>
    </row>
    <row r="4611" spans="1:2">
      <c r="A4611" s="217">
        <v>181301</v>
      </c>
      <c r="B4611" s="215" t="s">
        <v>852</v>
      </c>
    </row>
    <row r="4612" spans="1:2">
      <c r="A4612" s="217">
        <v>181310</v>
      </c>
      <c r="B4612" s="215" t="s">
        <v>854</v>
      </c>
    </row>
    <row r="4613" spans="1:2">
      <c r="A4613" s="217">
        <v>181404</v>
      </c>
      <c r="B4613" s="215" t="s">
        <v>855</v>
      </c>
    </row>
    <row r="4614" spans="1:2">
      <c r="A4614" s="217">
        <v>181406</v>
      </c>
      <c r="B4614" s="215" t="s">
        <v>5620</v>
      </c>
    </row>
    <row r="4615" spans="1:2">
      <c r="A4615" s="217">
        <v>181407</v>
      </c>
      <c r="B4615" s="215" t="s">
        <v>2534</v>
      </c>
    </row>
    <row r="4616" spans="1:2">
      <c r="A4616" s="217">
        <v>181408</v>
      </c>
      <c r="B4616" s="215" t="s">
        <v>3948</v>
      </c>
    </row>
    <row r="4617" spans="1:2">
      <c r="A4617" s="217">
        <v>181409</v>
      </c>
      <c r="B4617" s="215" t="s">
        <v>4509</v>
      </c>
    </row>
    <row r="4618" spans="1:2">
      <c r="A4618" s="217">
        <v>181410</v>
      </c>
      <c r="B4618" s="215" t="s">
        <v>5161</v>
      </c>
    </row>
    <row r="4619" spans="1:2">
      <c r="A4619" s="217">
        <v>181411</v>
      </c>
      <c r="B4619" s="215" t="s">
        <v>5621</v>
      </c>
    </row>
    <row r="4620" spans="1:2">
      <c r="A4620" s="217">
        <v>181412</v>
      </c>
      <c r="B4620" s="215" t="s">
        <v>7762</v>
      </c>
    </row>
    <row r="4621" spans="1:2">
      <c r="A4621" s="217">
        <v>181413</v>
      </c>
      <c r="B4621" s="215" t="s">
        <v>7763</v>
      </c>
    </row>
    <row r="4622" spans="1:2">
      <c r="A4622" s="217">
        <v>181502</v>
      </c>
      <c r="B4622" s="215" t="s">
        <v>856</v>
      </c>
    </row>
    <row r="4623" spans="1:2">
      <c r="A4623" s="217">
        <v>181504</v>
      </c>
      <c r="B4623" s="215" t="s">
        <v>857</v>
      </c>
    </row>
    <row r="4624" spans="1:2">
      <c r="A4624" s="217">
        <v>181601</v>
      </c>
      <c r="B4624" s="215" t="s">
        <v>860</v>
      </c>
    </row>
    <row r="4625" spans="1:2">
      <c r="A4625" s="217">
        <v>181602</v>
      </c>
      <c r="B4625" s="215" t="s">
        <v>864</v>
      </c>
    </row>
    <row r="4626" spans="1:2">
      <c r="A4626" s="217">
        <v>181603</v>
      </c>
      <c r="B4626" s="215" t="s">
        <v>865</v>
      </c>
    </row>
    <row r="4627" spans="1:2">
      <c r="A4627" s="217">
        <v>181604</v>
      </c>
      <c r="B4627" s="215" t="s">
        <v>866</v>
      </c>
    </row>
    <row r="4628" spans="1:2">
      <c r="A4628" s="217">
        <v>181607</v>
      </c>
      <c r="B4628" s="215" t="s">
        <v>859</v>
      </c>
    </row>
    <row r="4629" spans="1:2">
      <c r="A4629" s="217">
        <v>181608</v>
      </c>
      <c r="B4629" s="215" t="s">
        <v>861</v>
      </c>
    </row>
    <row r="4630" spans="1:2">
      <c r="A4630" s="217">
        <v>181609</v>
      </c>
      <c r="B4630" s="215" t="s">
        <v>862</v>
      </c>
    </row>
    <row r="4631" spans="1:2">
      <c r="A4631" s="217">
        <v>181611</v>
      </c>
      <c r="B4631" s="215" t="s">
        <v>5622</v>
      </c>
    </row>
    <row r="4632" spans="1:2">
      <c r="A4632" s="217">
        <v>181613</v>
      </c>
      <c r="B4632" s="215" t="s">
        <v>3849</v>
      </c>
    </row>
    <row r="4633" spans="1:2">
      <c r="A4633" s="217">
        <v>181615</v>
      </c>
      <c r="B4633" s="215" t="s">
        <v>2237</v>
      </c>
    </row>
    <row r="4634" spans="1:2">
      <c r="A4634" s="217">
        <v>181617</v>
      </c>
      <c r="B4634" s="215" t="s">
        <v>2684</v>
      </c>
    </row>
    <row r="4635" spans="1:2">
      <c r="A4635" s="217">
        <v>181618</v>
      </c>
      <c r="B4635" s="215" t="s">
        <v>2699</v>
      </c>
    </row>
    <row r="4636" spans="1:2">
      <c r="A4636" s="217">
        <v>181622</v>
      </c>
      <c r="B4636" s="215" t="s">
        <v>3285</v>
      </c>
    </row>
    <row r="4637" spans="1:2">
      <c r="A4637" s="217">
        <v>181623</v>
      </c>
      <c r="B4637" s="215" t="s">
        <v>3286</v>
      </c>
    </row>
    <row r="4638" spans="1:2">
      <c r="A4638" s="217">
        <v>181625</v>
      </c>
      <c r="B4638" s="215" t="s">
        <v>3872</v>
      </c>
    </row>
    <row r="4639" spans="1:2">
      <c r="A4639" s="217">
        <v>181626</v>
      </c>
      <c r="B4639" s="215" t="s">
        <v>3949</v>
      </c>
    </row>
    <row r="4640" spans="1:2">
      <c r="A4640" s="217">
        <v>181628</v>
      </c>
      <c r="B4640" s="215" t="s">
        <v>4328</v>
      </c>
    </row>
    <row r="4641" spans="1:2">
      <c r="A4641" s="217">
        <v>181629</v>
      </c>
      <c r="B4641" s="215" t="s">
        <v>5162</v>
      </c>
    </row>
    <row r="4642" spans="1:2">
      <c r="A4642" s="217">
        <v>181630</v>
      </c>
      <c r="B4642" s="215" t="s">
        <v>5623</v>
      </c>
    </row>
    <row r="4643" spans="1:2">
      <c r="A4643" s="217">
        <v>181631</v>
      </c>
      <c r="B4643" s="215" t="s">
        <v>5624</v>
      </c>
    </row>
    <row r="4644" spans="1:2">
      <c r="A4644" s="217">
        <v>181632</v>
      </c>
      <c r="B4644" s="215" t="s">
        <v>6736</v>
      </c>
    </row>
    <row r="4645" spans="1:2">
      <c r="A4645" s="217">
        <v>181633</v>
      </c>
      <c r="B4645" s="215" t="s">
        <v>7764</v>
      </c>
    </row>
    <row r="4646" spans="1:2">
      <c r="A4646" s="217">
        <v>181703</v>
      </c>
      <c r="B4646" s="215" t="s">
        <v>2747</v>
      </c>
    </row>
    <row r="4647" spans="1:2">
      <c r="A4647" s="217">
        <v>181704</v>
      </c>
      <c r="B4647" s="215" t="s">
        <v>2748</v>
      </c>
    </row>
    <row r="4648" spans="1:2">
      <c r="A4648" s="217">
        <v>181803</v>
      </c>
      <c r="B4648" s="215" t="s">
        <v>909</v>
      </c>
    </row>
    <row r="4649" spans="1:2">
      <c r="A4649" s="217">
        <v>181804</v>
      </c>
      <c r="B4649" s="215" t="s">
        <v>904</v>
      </c>
    </row>
    <row r="4650" spans="1:2">
      <c r="A4650" s="217">
        <v>181806</v>
      </c>
      <c r="B4650" s="215" t="s">
        <v>863</v>
      </c>
    </row>
    <row r="4651" spans="1:2">
      <c r="A4651" s="217">
        <v>181809</v>
      </c>
      <c r="B4651" s="215" t="s">
        <v>7213</v>
      </c>
    </row>
    <row r="4652" spans="1:2">
      <c r="A4652" s="217">
        <v>181813</v>
      </c>
      <c r="B4652" s="215" t="s">
        <v>912</v>
      </c>
    </row>
    <row r="4653" spans="1:2">
      <c r="A4653" s="217">
        <v>181815</v>
      </c>
      <c r="B4653" s="215" t="s">
        <v>911</v>
      </c>
    </row>
    <row r="4654" spans="1:2">
      <c r="A4654" s="217">
        <v>181904</v>
      </c>
      <c r="B4654" s="215" t="s">
        <v>875</v>
      </c>
    </row>
    <row r="4655" spans="1:2">
      <c r="A4655" s="217">
        <v>181907</v>
      </c>
      <c r="B4655" s="215" t="s">
        <v>331</v>
      </c>
    </row>
    <row r="4656" spans="1:2">
      <c r="A4656" s="217">
        <v>182005</v>
      </c>
      <c r="B4656" s="215" t="s">
        <v>7380</v>
      </c>
    </row>
    <row r="4657" spans="1:2">
      <c r="A4657" s="217">
        <v>182006</v>
      </c>
      <c r="B4657" s="215" t="s">
        <v>6737</v>
      </c>
    </row>
    <row r="4658" spans="1:2">
      <c r="A4658" s="217">
        <v>182101</v>
      </c>
      <c r="B4658" s="215" t="s">
        <v>3950</v>
      </c>
    </row>
    <row r="4659" spans="1:2">
      <c r="A4659" s="217">
        <v>182102</v>
      </c>
      <c r="B4659" s="215" t="s">
        <v>2535</v>
      </c>
    </row>
    <row r="4660" spans="1:2">
      <c r="A4660" s="217">
        <v>182103</v>
      </c>
      <c r="B4660" s="215" t="s">
        <v>4666</v>
      </c>
    </row>
    <row r="4661" spans="1:2">
      <c r="A4661" s="217">
        <v>182104</v>
      </c>
      <c r="B4661" s="215" t="s">
        <v>3991</v>
      </c>
    </row>
    <row r="4662" spans="1:2">
      <c r="A4662" s="217">
        <v>182105</v>
      </c>
      <c r="B4662" s="215" t="s">
        <v>4899</v>
      </c>
    </row>
    <row r="4663" spans="1:2">
      <c r="A4663" s="217">
        <v>182106</v>
      </c>
      <c r="B4663" s="215" t="s">
        <v>876</v>
      </c>
    </row>
    <row r="4664" spans="1:2">
      <c r="A4664" s="217">
        <v>182108</v>
      </c>
      <c r="B4664" s="215" t="s">
        <v>877</v>
      </c>
    </row>
    <row r="4665" spans="1:2">
      <c r="A4665" s="217">
        <v>182109</v>
      </c>
      <c r="B4665" s="215" t="s">
        <v>878</v>
      </c>
    </row>
    <row r="4666" spans="1:2">
      <c r="A4666" s="217">
        <v>182110</v>
      </c>
      <c r="B4666" s="215" t="s">
        <v>879</v>
      </c>
    </row>
    <row r="4667" spans="1:2">
      <c r="A4667" s="217">
        <v>182111</v>
      </c>
      <c r="B4667" s="215" t="s">
        <v>880</v>
      </c>
    </row>
    <row r="4668" spans="1:2">
      <c r="A4668" s="217">
        <v>182113</v>
      </c>
      <c r="B4668" s="215" t="s">
        <v>881</v>
      </c>
    </row>
    <row r="4669" spans="1:2">
      <c r="A4669" s="217">
        <v>182115</v>
      </c>
      <c r="B4669" s="215" t="s">
        <v>5625</v>
      </c>
    </row>
    <row r="4670" spans="1:2">
      <c r="A4670" s="217">
        <v>182117</v>
      </c>
      <c r="B4670" s="215" t="s">
        <v>4007</v>
      </c>
    </row>
    <row r="4671" spans="1:2">
      <c r="A4671" s="217">
        <v>182120</v>
      </c>
      <c r="B4671" s="215" t="s">
        <v>4157</v>
      </c>
    </row>
    <row r="4672" spans="1:2">
      <c r="A4672" s="217">
        <v>182121</v>
      </c>
      <c r="B4672" s="215" t="s">
        <v>4243</v>
      </c>
    </row>
    <row r="4673" spans="1:2">
      <c r="A4673" s="217">
        <v>182123</v>
      </c>
      <c r="B4673" s="215" t="s">
        <v>4550</v>
      </c>
    </row>
    <row r="4674" spans="1:2">
      <c r="A4674" s="217">
        <v>182128</v>
      </c>
      <c r="B4674" s="215" t="s">
        <v>5626</v>
      </c>
    </row>
    <row r="4675" spans="1:2">
      <c r="A4675" s="217">
        <v>182129</v>
      </c>
      <c r="B4675" s="215" t="s">
        <v>5627</v>
      </c>
    </row>
    <row r="4676" spans="1:2">
      <c r="A4676" s="217">
        <v>182130</v>
      </c>
      <c r="B4676" s="215" t="s">
        <v>6313</v>
      </c>
    </row>
    <row r="4677" spans="1:2">
      <c r="A4677" s="217">
        <v>182131</v>
      </c>
      <c r="B4677" s="215" t="s">
        <v>6568</v>
      </c>
    </row>
    <row r="4678" spans="1:2">
      <c r="A4678" s="217">
        <v>182201</v>
      </c>
      <c r="B4678" s="215" t="s">
        <v>890</v>
      </c>
    </row>
    <row r="4679" spans="1:2">
      <c r="A4679" s="217">
        <v>182202</v>
      </c>
      <c r="B4679" s="215" t="s">
        <v>7765</v>
      </c>
    </row>
    <row r="4680" spans="1:2">
      <c r="A4680" s="217">
        <v>182210</v>
      </c>
      <c r="B4680" s="215" t="s">
        <v>891</v>
      </c>
    </row>
    <row r="4681" spans="1:2">
      <c r="A4681" s="217">
        <v>182211</v>
      </c>
      <c r="B4681" s="215" t="s">
        <v>2925</v>
      </c>
    </row>
    <row r="4682" spans="1:2">
      <c r="A4682" s="217">
        <v>182214</v>
      </c>
      <c r="B4682" s="215" t="s">
        <v>4291</v>
      </c>
    </row>
    <row r="4683" spans="1:2">
      <c r="A4683" s="217">
        <v>182270</v>
      </c>
      <c r="B4683" s="215" t="s">
        <v>2940</v>
      </c>
    </row>
    <row r="4684" spans="1:2">
      <c r="A4684" s="217">
        <v>182273</v>
      </c>
      <c r="B4684" s="215" t="s">
        <v>3603</v>
      </c>
    </row>
    <row r="4685" spans="1:2">
      <c r="A4685" s="217">
        <v>182274</v>
      </c>
      <c r="B4685" s="215" t="s">
        <v>6314</v>
      </c>
    </row>
    <row r="4686" spans="1:2">
      <c r="A4686" s="217">
        <v>182275</v>
      </c>
      <c r="B4686" s="215" t="s">
        <v>7766</v>
      </c>
    </row>
    <row r="4687" spans="1:2">
      <c r="A4687" s="217">
        <v>182300</v>
      </c>
      <c r="B4687" s="215" t="s">
        <v>917</v>
      </c>
    </row>
    <row r="4688" spans="1:2">
      <c r="A4688" s="217">
        <v>182301</v>
      </c>
      <c r="B4688" s="215" t="s">
        <v>4667</v>
      </c>
    </row>
    <row r="4689" spans="1:2">
      <c r="A4689" s="217">
        <v>182401</v>
      </c>
      <c r="B4689" s="215" t="s">
        <v>892</v>
      </c>
    </row>
    <row r="4690" spans="1:2">
      <c r="A4690" s="217">
        <v>182402</v>
      </c>
      <c r="B4690" s="215" t="s">
        <v>893</v>
      </c>
    </row>
    <row r="4691" spans="1:2">
      <c r="A4691" s="217">
        <v>182503</v>
      </c>
      <c r="B4691" s="215" t="s">
        <v>895</v>
      </c>
    </row>
    <row r="4692" spans="1:2">
      <c r="A4692" s="217">
        <v>182504</v>
      </c>
      <c r="B4692" s="215" t="s">
        <v>894</v>
      </c>
    </row>
    <row r="4693" spans="1:2">
      <c r="A4693" s="217">
        <v>182601</v>
      </c>
      <c r="B4693" s="215" t="s">
        <v>896</v>
      </c>
    </row>
    <row r="4694" spans="1:2">
      <c r="A4694" s="217">
        <v>182602</v>
      </c>
      <c r="B4694" s="215" t="s">
        <v>897</v>
      </c>
    </row>
    <row r="4695" spans="1:2">
      <c r="A4695" s="217">
        <v>182800</v>
      </c>
      <c r="B4695" s="215" t="s">
        <v>901</v>
      </c>
    </row>
    <row r="4696" spans="1:2">
      <c r="A4696" s="217">
        <v>182801</v>
      </c>
      <c r="B4696" s="215" t="s">
        <v>902</v>
      </c>
    </row>
    <row r="4697" spans="1:2">
      <c r="A4697" s="217">
        <v>182802</v>
      </c>
      <c r="B4697" s="215" t="s">
        <v>900</v>
      </c>
    </row>
    <row r="4698" spans="1:2">
      <c r="A4698" s="217">
        <v>182803</v>
      </c>
      <c r="B4698" s="215" t="s">
        <v>899</v>
      </c>
    </row>
    <row r="4699" spans="1:2">
      <c r="A4699" s="217">
        <v>182804</v>
      </c>
      <c r="B4699" s="215" t="s">
        <v>898</v>
      </c>
    </row>
    <row r="4700" spans="1:2">
      <c r="A4700" s="217">
        <v>182805</v>
      </c>
      <c r="B4700" s="215" t="s">
        <v>3604</v>
      </c>
    </row>
    <row r="4701" spans="1:2">
      <c r="A4701" s="217">
        <v>182808</v>
      </c>
      <c r="B4701" s="215" t="s">
        <v>3992</v>
      </c>
    </row>
    <row r="4702" spans="1:2">
      <c r="A4702" s="217">
        <v>182811</v>
      </c>
      <c r="B4702" s="215" t="s">
        <v>4292</v>
      </c>
    </row>
    <row r="4703" spans="1:2">
      <c r="A4703" s="217">
        <v>182814</v>
      </c>
      <c r="B4703" s="215" t="s">
        <v>4900</v>
      </c>
    </row>
    <row r="4704" spans="1:2">
      <c r="A4704" s="217">
        <v>182815</v>
      </c>
      <c r="B4704" s="215" t="s">
        <v>5163</v>
      </c>
    </row>
    <row r="4705" spans="1:2">
      <c r="A4705" s="217">
        <v>182820</v>
      </c>
      <c r="B4705" s="215" t="s">
        <v>906</v>
      </c>
    </row>
    <row r="4706" spans="1:2">
      <c r="A4706" s="217">
        <v>182823</v>
      </c>
      <c r="B4706" s="215" t="s">
        <v>4901</v>
      </c>
    </row>
    <row r="4707" spans="1:2">
      <c r="A4707" s="217">
        <v>182826</v>
      </c>
      <c r="B4707" s="215" t="s">
        <v>2643</v>
      </c>
    </row>
    <row r="4708" spans="1:2">
      <c r="A4708" s="217">
        <v>182827</v>
      </c>
      <c r="B4708" s="215" t="s">
        <v>2663</v>
      </c>
    </row>
    <row r="4709" spans="1:2">
      <c r="A4709" s="217">
        <v>182840</v>
      </c>
      <c r="B4709" s="215" t="s">
        <v>4329</v>
      </c>
    </row>
    <row r="4710" spans="1:2">
      <c r="A4710" s="217">
        <v>182841</v>
      </c>
      <c r="B4710" s="215" t="s">
        <v>4330</v>
      </c>
    </row>
    <row r="4711" spans="1:2">
      <c r="A4711" s="217">
        <v>182842</v>
      </c>
      <c r="B4711" s="215" t="s">
        <v>5628</v>
      </c>
    </row>
    <row r="4712" spans="1:2">
      <c r="A4712" s="217">
        <v>182844</v>
      </c>
      <c r="B4712" s="215" t="s">
        <v>6315</v>
      </c>
    </row>
    <row r="4713" spans="1:2">
      <c r="A4713" s="217">
        <v>182845</v>
      </c>
      <c r="B4713" s="215" t="s">
        <v>6316</v>
      </c>
    </row>
    <row r="4714" spans="1:2">
      <c r="A4714" s="217">
        <v>182846</v>
      </c>
      <c r="B4714" s="215" t="s">
        <v>6317</v>
      </c>
    </row>
    <row r="4715" spans="1:2">
      <c r="A4715" s="217">
        <v>182847</v>
      </c>
      <c r="B4715" s="215" t="s">
        <v>6318</v>
      </c>
    </row>
    <row r="4716" spans="1:2">
      <c r="A4716" s="217">
        <v>182849</v>
      </c>
      <c r="B4716" s="215" t="s">
        <v>6319</v>
      </c>
    </row>
    <row r="4717" spans="1:2">
      <c r="A4717" s="217">
        <v>182900</v>
      </c>
      <c r="B4717" s="215" t="s">
        <v>913</v>
      </c>
    </row>
    <row r="4718" spans="1:2">
      <c r="A4718" s="217">
        <v>182901</v>
      </c>
      <c r="B4718" s="215" t="s">
        <v>914</v>
      </c>
    </row>
    <row r="4719" spans="1:2">
      <c r="A4719" s="217">
        <v>182902</v>
      </c>
      <c r="B4719" s="215" t="s">
        <v>4617</v>
      </c>
    </row>
    <row r="4720" spans="1:2">
      <c r="A4720" s="217">
        <v>183100</v>
      </c>
      <c r="B4720" s="215" t="s">
        <v>915</v>
      </c>
    </row>
    <row r="4721" spans="1:2">
      <c r="A4721" s="217">
        <v>183201</v>
      </c>
      <c r="B4721" s="215" t="s">
        <v>916</v>
      </c>
    </row>
    <row r="4722" spans="1:2">
      <c r="A4722" s="217">
        <v>183205</v>
      </c>
      <c r="B4722" s="215" t="s">
        <v>5257</v>
      </c>
    </row>
    <row r="4723" spans="1:2">
      <c r="A4723" s="217">
        <v>183301</v>
      </c>
      <c r="B4723" s="215" t="s">
        <v>3993</v>
      </c>
    </row>
    <row r="4724" spans="1:2">
      <c r="A4724" s="217">
        <v>183401</v>
      </c>
      <c r="B4724" s="215" t="s">
        <v>2853</v>
      </c>
    </row>
    <row r="4725" spans="1:2">
      <c r="A4725" s="217">
        <v>183402</v>
      </c>
      <c r="B4725" s="215" t="s">
        <v>2854</v>
      </c>
    </row>
    <row r="4726" spans="1:2">
      <c r="A4726" s="217">
        <v>183501</v>
      </c>
      <c r="B4726" s="215" t="s">
        <v>2749</v>
      </c>
    </row>
    <row r="4727" spans="1:2">
      <c r="A4727" s="217">
        <v>183502</v>
      </c>
      <c r="B4727" s="215" t="s">
        <v>4407</v>
      </c>
    </row>
    <row r="4728" spans="1:2">
      <c r="A4728" s="217">
        <v>183601</v>
      </c>
      <c r="B4728" s="215" t="s">
        <v>3850</v>
      </c>
    </row>
    <row r="4729" spans="1:2">
      <c r="A4729" s="217">
        <v>183602</v>
      </c>
      <c r="B4729" s="215" t="s">
        <v>3851</v>
      </c>
    </row>
    <row r="4730" spans="1:2">
      <c r="A4730" s="217">
        <v>183604</v>
      </c>
      <c r="B4730" s="215" t="s">
        <v>3640</v>
      </c>
    </row>
    <row r="4731" spans="1:2">
      <c r="A4731" s="217">
        <v>183605</v>
      </c>
      <c r="B4731" s="215" t="s">
        <v>3814</v>
      </c>
    </row>
    <row r="4732" spans="1:2">
      <c r="A4732" s="217">
        <v>183606</v>
      </c>
      <c r="B4732" s="215" t="s">
        <v>3951</v>
      </c>
    </row>
    <row r="4733" spans="1:2">
      <c r="A4733" s="217">
        <v>183609</v>
      </c>
      <c r="B4733" s="215" t="s">
        <v>5629</v>
      </c>
    </row>
    <row r="4734" spans="1:2">
      <c r="A4734" s="217">
        <v>183610</v>
      </c>
      <c r="B4734" s="215" t="s">
        <v>6320</v>
      </c>
    </row>
    <row r="4735" spans="1:2">
      <c r="A4735" s="217">
        <v>183611</v>
      </c>
      <c r="B4735" s="215" t="s">
        <v>7214</v>
      </c>
    </row>
    <row r="4736" spans="1:2">
      <c r="A4736" s="217">
        <v>183612</v>
      </c>
      <c r="B4736" s="215" t="s">
        <v>7215</v>
      </c>
    </row>
    <row r="4737" spans="1:2">
      <c r="A4737" s="217">
        <v>183613</v>
      </c>
      <c r="B4737" s="215" t="s">
        <v>7767</v>
      </c>
    </row>
    <row r="4738" spans="1:2">
      <c r="A4738" s="217">
        <v>183701</v>
      </c>
      <c r="B4738" s="215" t="s">
        <v>3251</v>
      </c>
    </row>
    <row r="4739" spans="1:2">
      <c r="A4739" s="217">
        <v>183801</v>
      </c>
      <c r="B4739" s="215" t="s">
        <v>3344</v>
      </c>
    </row>
    <row r="4740" spans="1:2">
      <c r="A4740" s="217">
        <v>183802</v>
      </c>
      <c r="B4740" s="215" t="s">
        <v>3382</v>
      </c>
    </row>
    <row r="4741" spans="1:2">
      <c r="A4741" s="217">
        <v>183803</v>
      </c>
      <c r="B4741" s="215" t="s">
        <v>5258</v>
      </c>
    </row>
    <row r="4742" spans="1:2">
      <c r="A4742" s="217">
        <v>183805</v>
      </c>
      <c r="B4742" s="215" t="s">
        <v>4158</v>
      </c>
    </row>
    <row r="4743" spans="1:2">
      <c r="A4743" s="217">
        <v>183806</v>
      </c>
      <c r="B4743" s="215" t="s">
        <v>4408</v>
      </c>
    </row>
    <row r="4744" spans="1:2">
      <c r="A4744" s="217">
        <v>183807</v>
      </c>
      <c r="B4744" s="215" t="s">
        <v>4902</v>
      </c>
    </row>
    <row r="4745" spans="1:2">
      <c r="A4745" s="217">
        <v>183808</v>
      </c>
      <c r="B4745" s="215" t="s">
        <v>5364</v>
      </c>
    </row>
    <row r="4746" spans="1:2">
      <c r="A4746" s="217">
        <v>183809</v>
      </c>
      <c r="B4746" s="215" t="s">
        <v>5630</v>
      </c>
    </row>
    <row r="4747" spans="1:2">
      <c r="A4747" s="217">
        <v>183810</v>
      </c>
      <c r="B4747" s="215" t="s">
        <v>5631</v>
      </c>
    </row>
    <row r="4748" spans="1:2">
      <c r="A4748" s="217">
        <v>183811</v>
      </c>
      <c r="B4748" s="215" t="s">
        <v>5983</v>
      </c>
    </row>
    <row r="4749" spans="1:2">
      <c r="A4749" s="217">
        <v>183812</v>
      </c>
      <c r="B4749" s="215" t="s">
        <v>5984</v>
      </c>
    </row>
    <row r="4750" spans="1:2">
      <c r="A4750" s="217">
        <v>183813</v>
      </c>
      <c r="B4750" s="215" t="s">
        <v>6569</v>
      </c>
    </row>
    <row r="4751" spans="1:2">
      <c r="A4751" s="217">
        <v>183814</v>
      </c>
      <c r="B4751" s="215" t="s">
        <v>7768</v>
      </c>
    </row>
    <row r="4752" spans="1:2">
      <c r="A4752" s="217">
        <v>183901</v>
      </c>
      <c r="B4752" s="215" t="s">
        <v>4903</v>
      </c>
    </row>
    <row r="4753" spans="1:2">
      <c r="A4753" s="217">
        <v>183903</v>
      </c>
      <c r="B4753" s="215" t="s">
        <v>4904</v>
      </c>
    </row>
    <row r="4754" spans="1:2">
      <c r="A4754" s="217">
        <v>183904</v>
      </c>
      <c r="B4754" s="215" t="s">
        <v>5985</v>
      </c>
    </row>
    <row r="4755" spans="1:2">
      <c r="A4755" s="217">
        <v>183905</v>
      </c>
      <c r="B4755" s="215" t="s">
        <v>5986</v>
      </c>
    </row>
    <row r="4756" spans="1:2">
      <c r="A4756" s="217">
        <v>183906</v>
      </c>
      <c r="B4756" s="215" t="s">
        <v>5987</v>
      </c>
    </row>
    <row r="4757" spans="1:2">
      <c r="A4757" s="217">
        <v>183907</v>
      </c>
      <c r="B4757" s="215" t="s">
        <v>5988</v>
      </c>
    </row>
    <row r="4758" spans="1:2">
      <c r="A4758" s="217">
        <v>183908</v>
      </c>
      <c r="B4758" s="215" t="s">
        <v>6570</v>
      </c>
    </row>
    <row r="4759" spans="1:2">
      <c r="A4759" s="217">
        <v>183909</v>
      </c>
      <c r="B4759" s="215" t="s">
        <v>6571</v>
      </c>
    </row>
    <row r="4760" spans="1:2">
      <c r="A4760" s="217">
        <v>183910</v>
      </c>
      <c r="B4760" s="215" t="s">
        <v>6572</v>
      </c>
    </row>
    <row r="4761" spans="1:2">
      <c r="A4761" s="217">
        <v>183911</v>
      </c>
      <c r="B4761" s="215" t="s">
        <v>6573</v>
      </c>
    </row>
    <row r="4762" spans="1:2">
      <c r="A4762" s="217">
        <v>183912</v>
      </c>
      <c r="B4762" s="215" t="s">
        <v>6574</v>
      </c>
    </row>
    <row r="4763" spans="1:2">
      <c r="A4763" s="217" t="s">
        <v>7216</v>
      </c>
      <c r="B4763" s="215" t="s">
        <v>5160</v>
      </c>
    </row>
    <row r="4764" spans="1:2">
      <c r="A4764" s="217">
        <v>190811</v>
      </c>
      <c r="B4764" s="215" t="s">
        <v>4905</v>
      </c>
    </row>
    <row r="4765" spans="1:2">
      <c r="A4765" s="217">
        <v>190812</v>
      </c>
      <c r="B4765" s="215" t="s">
        <v>4906</v>
      </c>
    </row>
    <row r="4766" spans="1:2">
      <c r="A4766" s="217">
        <v>191101</v>
      </c>
      <c r="B4766" s="215" t="s">
        <v>3538</v>
      </c>
    </row>
    <row r="4767" spans="1:2">
      <c r="A4767" s="217">
        <v>191102</v>
      </c>
      <c r="B4767" s="215" t="s">
        <v>3539</v>
      </c>
    </row>
    <row r="4768" spans="1:2">
      <c r="A4768" s="217">
        <v>191103</v>
      </c>
      <c r="B4768" s="215" t="s">
        <v>3540</v>
      </c>
    </row>
    <row r="4769" spans="1:2">
      <c r="A4769" s="217">
        <v>191105</v>
      </c>
      <c r="B4769" s="215" t="s">
        <v>5632</v>
      </c>
    </row>
    <row r="4770" spans="1:2">
      <c r="A4770" s="217">
        <v>191106</v>
      </c>
      <c r="B4770" s="215" t="s">
        <v>3541</v>
      </c>
    </row>
    <row r="4771" spans="1:2">
      <c r="A4771" s="217">
        <v>191108</v>
      </c>
      <c r="B4771" s="215" t="s">
        <v>3542</v>
      </c>
    </row>
    <row r="4772" spans="1:2">
      <c r="A4772" s="217">
        <v>191121</v>
      </c>
      <c r="B4772" s="215" t="s">
        <v>5989</v>
      </c>
    </row>
    <row r="4773" spans="1:2">
      <c r="A4773" s="217">
        <v>191122</v>
      </c>
      <c r="B4773" s="215" t="s">
        <v>3543</v>
      </c>
    </row>
    <row r="4774" spans="1:2">
      <c r="A4774" s="217">
        <v>191137</v>
      </c>
      <c r="B4774" s="215" t="s">
        <v>3544</v>
      </c>
    </row>
    <row r="4775" spans="1:2">
      <c r="A4775" s="217">
        <v>191141</v>
      </c>
      <c r="B4775" s="215" t="s">
        <v>3545</v>
      </c>
    </row>
    <row r="4776" spans="1:2">
      <c r="A4776" s="217">
        <v>191143</v>
      </c>
      <c r="B4776" s="215" t="s">
        <v>3546</v>
      </c>
    </row>
    <row r="4777" spans="1:2">
      <c r="A4777" s="217">
        <v>191155</v>
      </c>
      <c r="B4777" s="215" t="s">
        <v>2855</v>
      </c>
    </row>
    <row r="4778" spans="1:2">
      <c r="A4778" s="217">
        <v>191157</v>
      </c>
      <c r="B4778" s="215" t="s">
        <v>3252</v>
      </c>
    </row>
    <row r="4779" spans="1:2">
      <c r="A4779" s="217">
        <v>191159</v>
      </c>
      <c r="B4779" s="215" t="s">
        <v>3547</v>
      </c>
    </row>
    <row r="4780" spans="1:2">
      <c r="A4780" s="217">
        <v>191160</v>
      </c>
      <c r="B4780" s="215" t="s">
        <v>3852</v>
      </c>
    </row>
    <row r="4781" spans="1:2">
      <c r="A4781" s="217">
        <v>191163</v>
      </c>
      <c r="B4781" s="215" t="s">
        <v>3952</v>
      </c>
    </row>
    <row r="4782" spans="1:2">
      <c r="A4782" s="217">
        <v>191164</v>
      </c>
      <c r="B4782" s="215" t="s">
        <v>4124</v>
      </c>
    </row>
    <row r="4783" spans="1:2">
      <c r="A4783" s="217">
        <v>191166</v>
      </c>
      <c r="B4783" s="215" t="s">
        <v>4461</v>
      </c>
    </row>
    <row r="4784" spans="1:2">
      <c r="A4784" s="217">
        <v>191168</v>
      </c>
      <c r="B4784" s="215" t="s">
        <v>4618</v>
      </c>
    </row>
    <row r="4785" spans="1:2">
      <c r="A4785" s="217">
        <v>191169</v>
      </c>
      <c r="B4785" s="215" t="s">
        <v>4619</v>
      </c>
    </row>
    <row r="4786" spans="1:2">
      <c r="A4786" s="217">
        <v>191170</v>
      </c>
      <c r="B4786" s="215" t="s">
        <v>4907</v>
      </c>
    </row>
    <row r="4787" spans="1:2">
      <c r="A4787" s="217">
        <v>191171</v>
      </c>
      <c r="B4787" s="215" t="s">
        <v>4908</v>
      </c>
    </row>
    <row r="4788" spans="1:2">
      <c r="A4788" s="217">
        <v>191172</v>
      </c>
      <c r="B4788" s="215" t="s">
        <v>5164</v>
      </c>
    </row>
    <row r="4789" spans="1:2">
      <c r="A4789" s="217">
        <v>191174</v>
      </c>
      <c r="B4789" s="215" t="s">
        <v>5165</v>
      </c>
    </row>
    <row r="4790" spans="1:2">
      <c r="A4790" s="217">
        <v>191175</v>
      </c>
      <c r="B4790" s="215" t="s">
        <v>5633</v>
      </c>
    </row>
    <row r="4791" spans="1:2">
      <c r="A4791" s="217">
        <v>191176</v>
      </c>
      <c r="B4791" s="215" t="s">
        <v>5634</v>
      </c>
    </row>
    <row r="4792" spans="1:2">
      <c r="A4792" s="217">
        <v>191177</v>
      </c>
      <c r="B4792" s="215" t="s">
        <v>5635</v>
      </c>
    </row>
    <row r="4793" spans="1:2">
      <c r="A4793" s="217">
        <v>191178</v>
      </c>
      <c r="B4793" s="215" t="s">
        <v>5636</v>
      </c>
    </row>
    <row r="4794" spans="1:2">
      <c r="A4794" s="217">
        <v>191179</v>
      </c>
      <c r="B4794" s="215" t="s">
        <v>5990</v>
      </c>
    </row>
    <row r="4795" spans="1:2">
      <c r="A4795" s="217">
        <v>191180</v>
      </c>
      <c r="B4795" s="215" t="s">
        <v>5991</v>
      </c>
    </row>
    <row r="4796" spans="1:2">
      <c r="A4796" s="217">
        <v>191181</v>
      </c>
      <c r="B4796" s="215" t="s">
        <v>5992</v>
      </c>
    </row>
    <row r="4797" spans="1:2">
      <c r="A4797" s="217">
        <v>191182</v>
      </c>
      <c r="B4797" s="215" t="s">
        <v>6321</v>
      </c>
    </row>
    <row r="4798" spans="1:2">
      <c r="A4798" s="217">
        <v>191183</v>
      </c>
      <c r="B4798" s="215" t="s">
        <v>6322</v>
      </c>
    </row>
    <row r="4799" spans="1:2">
      <c r="A4799" s="217">
        <v>191184</v>
      </c>
      <c r="B4799" s="215" t="s">
        <v>6738</v>
      </c>
    </row>
    <row r="4800" spans="1:2">
      <c r="A4800" s="217">
        <v>191185</v>
      </c>
      <c r="B4800" s="215" t="s">
        <v>7381</v>
      </c>
    </row>
    <row r="4801" spans="1:2">
      <c r="A4801" s="217">
        <v>191201</v>
      </c>
      <c r="B4801" s="215" t="s">
        <v>3345</v>
      </c>
    </row>
    <row r="4802" spans="1:2">
      <c r="A4802" s="217">
        <v>191202</v>
      </c>
      <c r="B4802" s="215" t="s">
        <v>918</v>
      </c>
    </row>
    <row r="4803" spans="1:2">
      <c r="A4803" s="217">
        <v>191205</v>
      </c>
      <c r="B4803" s="215" t="s">
        <v>3253</v>
      </c>
    </row>
    <row r="4804" spans="1:2">
      <c r="A4804" s="217">
        <v>191206</v>
      </c>
      <c r="B4804" s="215" t="s">
        <v>3548</v>
      </c>
    </row>
    <row r="4805" spans="1:2">
      <c r="A4805" s="217">
        <v>191207</v>
      </c>
      <c r="B4805" s="215" t="s">
        <v>3549</v>
      </c>
    </row>
    <row r="4806" spans="1:2">
      <c r="A4806" s="217">
        <v>191208</v>
      </c>
      <c r="B4806" s="215" t="s">
        <v>5637</v>
      </c>
    </row>
    <row r="4807" spans="1:2">
      <c r="A4807" s="217">
        <v>191209</v>
      </c>
      <c r="B4807" s="215" t="s">
        <v>4909</v>
      </c>
    </row>
    <row r="4808" spans="1:2">
      <c r="A4808" s="217">
        <v>191210</v>
      </c>
      <c r="B4808" s="215" t="s">
        <v>7769</v>
      </c>
    </row>
    <row r="4809" spans="1:2">
      <c r="A4809" s="217">
        <v>191211</v>
      </c>
      <c r="B4809" s="215" t="s">
        <v>7770</v>
      </c>
    </row>
    <row r="4810" spans="1:2">
      <c r="A4810" s="217">
        <v>191212</v>
      </c>
      <c r="B4810" s="215" t="s">
        <v>7771</v>
      </c>
    </row>
    <row r="4811" spans="1:2">
      <c r="A4811" s="217">
        <v>191213</v>
      </c>
      <c r="B4811" s="215" t="s">
        <v>7772</v>
      </c>
    </row>
    <row r="4812" spans="1:2">
      <c r="A4812" s="217">
        <v>191214</v>
      </c>
      <c r="B4812" s="215" t="s">
        <v>7773</v>
      </c>
    </row>
    <row r="4813" spans="1:2">
      <c r="A4813" s="217">
        <v>191215</v>
      </c>
      <c r="B4813" s="215" t="s">
        <v>7774</v>
      </c>
    </row>
    <row r="4814" spans="1:2">
      <c r="A4814" s="217">
        <v>191216</v>
      </c>
      <c r="B4814" s="215" t="s">
        <v>7775</v>
      </c>
    </row>
    <row r="4815" spans="1:2">
      <c r="A4815" s="217">
        <v>191217</v>
      </c>
      <c r="B4815" s="215" t="s">
        <v>7776</v>
      </c>
    </row>
    <row r="4816" spans="1:2">
      <c r="A4816" s="217">
        <v>191218</v>
      </c>
      <c r="B4816" s="215" t="s">
        <v>7777</v>
      </c>
    </row>
    <row r="4817" spans="1:2">
      <c r="A4817" s="217">
        <v>191221</v>
      </c>
      <c r="B4817" s="215" t="s">
        <v>919</v>
      </c>
    </row>
    <row r="4818" spans="1:2">
      <c r="A4818" s="217">
        <v>191223</v>
      </c>
      <c r="B4818" s="215" t="s">
        <v>3518</v>
      </c>
    </row>
    <row r="4819" spans="1:2">
      <c r="A4819" s="217">
        <v>191231</v>
      </c>
      <c r="B4819" s="215" t="s">
        <v>920</v>
      </c>
    </row>
    <row r="4820" spans="1:2">
      <c r="A4820" s="217">
        <v>191233</v>
      </c>
      <c r="B4820" s="215" t="s">
        <v>3519</v>
      </c>
    </row>
    <row r="4821" spans="1:2">
      <c r="A4821" s="217">
        <v>191243</v>
      </c>
      <c r="B4821" s="215" t="s">
        <v>3550</v>
      </c>
    </row>
    <row r="4822" spans="1:2">
      <c r="A4822" s="217">
        <v>191244</v>
      </c>
      <c r="B4822" s="215" t="s">
        <v>3551</v>
      </c>
    </row>
    <row r="4823" spans="1:2">
      <c r="A4823" s="217">
        <v>191245</v>
      </c>
      <c r="B4823" s="215" t="s">
        <v>921</v>
      </c>
    </row>
    <row r="4824" spans="1:2">
      <c r="A4824" s="217">
        <v>191246</v>
      </c>
      <c r="B4824" s="215" t="s">
        <v>5993</v>
      </c>
    </row>
    <row r="4825" spans="1:2">
      <c r="A4825" s="217">
        <v>191247</v>
      </c>
      <c r="B4825" s="215" t="s">
        <v>2721</v>
      </c>
    </row>
    <row r="4826" spans="1:2">
      <c r="A4826" s="217">
        <v>191248</v>
      </c>
      <c r="B4826" s="215" t="s">
        <v>2856</v>
      </c>
    </row>
    <row r="4827" spans="1:2">
      <c r="A4827" s="217">
        <v>191249</v>
      </c>
      <c r="B4827" s="215" t="s">
        <v>3422</v>
      </c>
    </row>
    <row r="4828" spans="1:2">
      <c r="A4828" s="217">
        <v>191250</v>
      </c>
      <c r="B4828" s="215" t="s">
        <v>3520</v>
      </c>
    </row>
    <row r="4829" spans="1:2">
      <c r="A4829" s="217">
        <v>191251</v>
      </c>
      <c r="B4829" s="215" t="s">
        <v>3521</v>
      </c>
    </row>
    <row r="4830" spans="1:2">
      <c r="A4830" s="217">
        <v>191252</v>
      </c>
      <c r="B4830" s="215" t="s">
        <v>3522</v>
      </c>
    </row>
    <row r="4831" spans="1:2">
      <c r="A4831" s="217">
        <v>191254</v>
      </c>
      <c r="B4831" s="215" t="s">
        <v>3552</v>
      </c>
    </row>
    <row r="4832" spans="1:2">
      <c r="A4832" s="217">
        <v>191259</v>
      </c>
      <c r="B4832" s="215" t="s">
        <v>4104</v>
      </c>
    </row>
    <row r="4833" spans="1:2">
      <c r="A4833" s="217">
        <v>191260</v>
      </c>
      <c r="B4833" s="215" t="s">
        <v>4125</v>
      </c>
    </row>
    <row r="4834" spans="1:2">
      <c r="A4834" s="217">
        <v>191261</v>
      </c>
      <c r="B4834" s="215" t="s">
        <v>3553</v>
      </c>
    </row>
    <row r="4835" spans="1:2">
      <c r="A4835" s="217">
        <v>191262</v>
      </c>
      <c r="B4835" s="215" t="s">
        <v>4126</v>
      </c>
    </row>
    <row r="4836" spans="1:2">
      <c r="A4836" s="217">
        <v>191263</v>
      </c>
      <c r="B4836" s="215" t="s">
        <v>4159</v>
      </c>
    </row>
    <row r="4837" spans="1:2">
      <c r="A4837" s="217">
        <v>191265</v>
      </c>
      <c r="B4837" s="215" t="s">
        <v>4620</v>
      </c>
    </row>
    <row r="4838" spans="1:2">
      <c r="A4838" s="217">
        <v>191266</v>
      </c>
      <c r="B4838" s="215" t="s">
        <v>7382</v>
      </c>
    </row>
    <row r="4839" spans="1:2">
      <c r="A4839" s="217">
        <v>191302</v>
      </c>
      <c r="B4839" s="215" t="s">
        <v>3254</v>
      </c>
    </row>
    <row r="4840" spans="1:2">
      <c r="A4840" s="217">
        <v>191303</v>
      </c>
      <c r="B4840" s="215" t="s">
        <v>3554</v>
      </c>
    </row>
    <row r="4841" spans="1:2">
      <c r="A4841" s="217">
        <v>191304</v>
      </c>
      <c r="B4841" s="215" t="s">
        <v>7778</v>
      </c>
    </row>
    <row r="4842" spans="1:2">
      <c r="A4842" s="217">
        <v>191305</v>
      </c>
      <c r="B4842" s="215" t="s">
        <v>7779</v>
      </c>
    </row>
    <row r="4843" spans="1:2">
      <c r="A4843" s="217">
        <v>191306</v>
      </c>
      <c r="B4843" s="215" t="s">
        <v>7780</v>
      </c>
    </row>
    <row r="4844" spans="1:2">
      <c r="A4844" s="217">
        <v>191321</v>
      </c>
      <c r="B4844" s="215" t="s">
        <v>923</v>
      </c>
    </row>
    <row r="4845" spans="1:2">
      <c r="A4845" s="217">
        <v>191329</v>
      </c>
      <c r="B4845" s="215" t="s">
        <v>924</v>
      </c>
    </row>
    <row r="4846" spans="1:2">
      <c r="A4846" s="217">
        <v>191331</v>
      </c>
      <c r="B4846" s="215" t="s">
        <v>925</v>
      </c>
    </row>
    <row r="4847" spans="1:2">
      <c r="A4847" s="217">
        <v>191334</v>
      </c>
      <c r="B4847" s="215" t="s">
        <v>926</v>
      </c>
    </row>
    <row r="4848" spans="1:2">
      <c r="A4848" s="217">
        <v>191339</v>
      </c>
      <c r="B4848" s="215" t="s">
        <v>927</v>
      </c>
    </row>
    <row r="4849" spans="1:2">
      <c r="A4849" s="217">
        <v>191341</v>
      </c>
      <c r="B4849" s="215" t="s">
        <v>928</v>
      </c>
    </row>
    <row r="4850" spans="1:2">
      <c r="A4850" s="217">
        <v>191349</v>
      </c>
      <c r="B4850" s="215" t="s">
        <v>929</v>
      </c>
    </row>
    <row r="4851" spans="1:2">
      <c r="A4851" s="217">
        <v>191351</v>
      </c>
      <c r="B4851" s="215" t="s">
        <v>930</v>
      </c>
    </row>
    <row r="4852" spans="1:2">
      <c r="A4852" s="217">
        <v>191358</v>
      </c>
      <c r="B4852" s="215" t="s">
        <v>932</v>
      </c>
    </row>
    <row r="4853" spans="1:2">
      <c r="A4853" s="217">
        <v>191359</v>
      </c>
      <c r="B4853" s="215" t="s">
        <v>931</v>
      </c>
    </row>
    <row r="4854" spans="1:2">
      <c r="A4854" s="217">
        <v>191361</v>
      </c>
      <c r="B4854" s="215" t="s">
        <v>933</v>
      </c>
    </row>
    <row r="4855" spans="1:2">
      <c r="A4855" s="217">
        <v>191369</v>
      </c>
      <c r="B4855" s="215" t="s">
        <v>934</v>
      </c>
    </row>
    <row r="4856" spans="1:2">
      <c r="A4856" s="217">
        <v>191375</v>
      </c>
      <c r="B4856" s="215" t="s">
        <v>2339</v>
      </c>
    </row>
    <row r="4857" spans="1:2">
      <c r="A4857" s="217">
        <v>191383</v>
      </c>
      <c r="B4857" s="215" t="s">
        <v>2750</v>
      </c>
    </row>
    <row r="4858" spans="1:2">
      <c r="A4858" s="217">
        <v>191387</v>
      </c>
      <c r="B4858" s="215" t="s">
        <v>3030</v>
      </c>
    </row>
    <row r="4859" spans="1:2">
      <c r="A4859" s="217">
        <v>191388</v>
      </c>
      <c r="B4859" s="215" t="s">
        <v>6323</v>
      </c>
    </row>
    <row r="4860" spans="1:2">
      <c r="A4860" s="217">
        <v>191390</v>
      </c>
      <c r="B4860" s="215" t="s">
        <v>3132</v>
      </c>
    </row>
    <row r="4861" spans="1:2">
      <c r="A4861" s="217">
        <v>191391</v>
      </c>
      <c r="B4861" s="215" t="s">
        <v>3383</v>
      </c>
    </row>
    <row r="4862" spans="1:2">
      <c r="A4862" s="217">
        <v>191395</v>
      </c>
      <c r="B4862" s="215" t="s">
        <v>3555</v>
      </c>
    </row>
    <row r="4863" spans="1:2">
      <c r="A4863" s="217">
        <v>191396</v>
      </c>
      <c r="B4863" s="215" t="s">
        <v>3791</v>
      </c>
    </row>
    <row r="4864" spans="1:2">
      <c r="A4864" s="217">
        <v>191397</v>
      </c>
      <c r="B4864" s="215" t="s">
        <v>3792</v>
      </c>
    </row>
    <row r="4865" spans="1:2">
      <c r="A4865" s="217">
        <v>191399</v>
      </c>
      <c r="B4865" s="215" t="s">
        <v>564</v>
      </c>
    </row>
    <row r="4866" spans="1:2">
      <c r="A4866" s="217">
        <v>191402</v>
      </c>
      <c r="B4866" s="215" t="s">
        <v>4127</v>
      </c>
    </row>
    <row r="4867" spans="1:2">
      <c r="A4867" s="217">
        <v>191403</v>
      </c>
      <c r="B4867" s="215" t="s">
        <v>4128</v>
      </c>
    </row>
    <row r="4868" spans="1:2">
      <c r="A4868" s="217">
        <v>191404</v>
      </c>
      <c r="B4868" s="215" t="s">
        <v>4129</v>
      </c>
    </row>
    <row r="4869" spans="1:2">
      <c r="A4869" s="217">
        <v>191405</v>
      </c>
      <c r="B4869" s="215" t="s">
        <v>4211</v>
      </c>
    </row>
    <row r="4870" spans="1:2">
      <c r="A4870" s="217">
        <v>191407</v>
      </c>
      <c r="B4870" s="215" t="s">
        <v>7781</v>
      </c>
    </row>
    <row r="4871" spans="1:2">
      <c r="A4871" s="217">
        <v>191408</v>
      </c>
      <c r="B4871" s="215" t="s">
        <v>5259</v>
      </c>
    </row>
    <row r="4872" spans="1:2">
      <c r="A4872" s="217">
        <v>191409</v>
      </c>
      <c r="B4872" s="215" t="s">
        <v>5638</v>
      </c>
    </row>
    <row r="4873" spans="1:2">
      <c r="A4873" s="217">
        <v>191410</v>
      </c>
      <c r="B4873" s="215" t="s">
        <v>5639</v>
      </c>
    </row>
    <row r="4874" spans="1:2">
      <c r="A4874" s="217">
        <v>191411</v>
      </c>
      <c r="B4874" s="215" t="s">
        <v>6324</v>
      </c>
    </row>
    <row r="4875" spans="1:2">
      <c r="A4875" s="217" t="s">
        <v>2396</v>
      </c>
      <c r="B4875" s="215" t="s">
        <v>2238</v>
      </c>
    </row>
    <row r="4876" spans="1:2">
      <c r="A4876" s="217" t="s">
        <v>2397</v>
      </c>
      <c r="B4876" s="215" t="s">
        <v>2644</v>
      </c>
    </row>
    <row r="4877" spans="1:2">
      <c r="A4877" s="217" t="s">
        <v>2398</v>
      </c>
      <c r="B4877" s="215" t="s">
        <v>2239</v>
      </c>
    </row>
    <row r="4878" spans="1:2">
      <c r="A4878" s="217" t="s">
        <v>2399</v>
      </c>
      <c r="B4878" s="215" t="s">
        <v>2240</v>
      </c>
    </row>
    <row r="4879" spans="1:2">
      <c r="A4879" s="217" t="s">
        <v>2400</v>
      </c>
      <c r="B4879" s="215" t="s">
        <v>2241</v>
      </c>
    </row>
    <row r="4880" spans="1:2">
      <c r="A4880" s="217" t="s">
        <v>2401</v>
      </c>
      <c r="B4880" s="215" t="s">
        <v>2242</v>
      </c>
    </row>
    <row r="4881" spans="1:2">
      <c r="A4881" s="217" t="s">
        <v>2402</v>
      </c>
      <c r="B4881" s="215" t="s">
        <v>2243</v>
      </c>
    </row>
    <row r="4882" spans="1:2">
      <c r="A4882" s="217" t="s">
        <v>2403</v>
      </c>
      <c r="B4882" s="215" t="s">
        <v>2244</v>
      </c>
    </row>
    <row r="4883" spans="1:2">
      <c r="A4883" s="217" t="s">
        <v>2404</v>
      </c>
      <c r="B4883" s="215" t="s">
        <v>2245</v>
      </c>
    </row>
    <row r="4884" spans="1:2">
      <c r="A4884" s="217" t="s">
        <v>3873</v>
      </c>
      <c r="B4884" s="215" t="s">
        <v>3874</v>
      </c>
    </row>
    <row r="4885" spans="1:2">
      <c r="A4885" s="217" t="s">
        <v>2405</v>
      </c>
      <c r="B4885" s="215" t="s">
        <v>2246</v>
      </c>
    </row>
    <row r="4886" spans="1:2">
      <c r="A4886" s="217" t="s">
        <v>2406</v>
      </c>
      <c r="B4886" s="215" t="s">
        <v>2247</v>
      </c>
    </row>
    <row r="4887" spans="1:2">
      <c r="A4887" s="217" t="s">
        <v>2407</v>
      </c>
      <c r="B4887" s="215" t="s">
        <v>2248</v>
      </c>
    </row>
    <row r="4888" spans="1:2">
      <c r="A4888" s="217">
        <v>301001</v>
      </c>
      <c r="B4888" s="215" t="s">
        <v>1472</v>
      </c>
    </row>
    <row r="4889" spans="1:2">
      <c r="A4889" s="217">
        <v>301002</v>
      </c>
      <c r="B4889" s="215" t="s">
        <v>1471</v>
      </c>
    </row>
    <row r="4890" spans="1:2">
      <c r="A4890" s="217">
        <v>321001</v>
      </c>
      <c r="B4890" s="215" t="s">
        <v>3875</v>
      </c>
    </row>
    <row r="4891" spans="1:2">
      <c r="A4891" s="217">
        <v>321003</v>
      </c>
      <c r="B4891" s="215" t="s">
        <v>5166</v>
      </c>
    </row>
    <row r="4892" spans="1:2">
      <c r="A4892" s="217">
        <v>321009</v>
      </c>
      <c r="B4892" s="215" t="s">
        <v>5167</v>
      </c>
    </row>
    <row r="4893" spans="1:2">
      <c r="A4893" s="217">
        <v>321014</v>
      </c>
      <c r="B4893" s="215" t="s">
        <v>3876</v>
      </c>
    </row>
    <row r="4894" spans="1:2">
      <c r="A4894" s="217" t="s">
        <v>2408</v>
      </c>
      <c r="B4894" s="215" t="s">
        <v>2249</v>
      </c>
    </row>
    <row r="4895" spans="1:2">
      <c r="A4895" s="217" t="s">
        <v>2409</v>
      </c>
      <c r="B4895" s="215" t="s">
        <v>2250</v>
      </c>
    </row>
    <row r="4896" spans="1:2">
      <c r="A4896" s="217">
        <v>322001</v>
      </c>
      <c r="B4896" s="215" t="s">
        <v>1473</v>
      </c>
    </row>
    <row r="4897" spans="1:2">
      <c r="A4897" s="217">
        <v>322003</v>
      </c>
      <c r="B4897" s="215" t="s">
        <v>3877</v>
      </c>
    </row>
    <row r="4898" spans="1:2">
      <c r="A4898" s="217">
        <v>322004</v>
      </c>
      <c r="B4898" s="215" t="s">
        <v>1480</v>
      </c>
    </row>
    <row r="4899" spans="1:2">
      <c r="A4899" s="217">
        <v>322010</v>
      </c>
      <c r="B4899" s="215" t="s">
        <v>1479</v>
      </c>
    </row>
    <row r="4900" spans="1:2">
      <c r="A4900" s="217">
        <v>322011</v>
      </c>
      <c r="B4900" s="215" t="s">
        <v>1478</v>
      </c>
    </row>
    <row r="4901" spans="1:2">
      <c r="A4901" s="217">
        <v>322012</v>
      </c>
      <c r="B4901" s="215" t="s">
        <v>5168</v>
      </c>
    </row>
    <row r="4902" spans="1:2">
      <c r="A4902" s="217">
        <v>322013</v>
      </c>
      <c r="B4902" s="215" t="s">
        <v>1477</v>
      </c>
    </row>
    <row r="4903" spans="1:2">
      <c r="A4903" s="217">
        <v>322015</v>
      </c>
      <c r="B4903" s="215" t="s">
        <v>1476</v>
      </c>
    </row>
    <row r="4904" spans="1:2">
      <c r="A4904" s="217">
        <v>322019</v>
      </c>
      <c r="B4904" s="215" t="s">
        <v>1475</v>
      </c>
    </row>
    <row r="4905" spans="1:2">
      <c r="A4905" s="217">
        <v>322020</v>
      </c>
      <c r="B4905" s="215" t="s">
        <v>1474</v>
      </c>
    </row>
    <row r="4906" spans="1:2">
      <c r="A4906" s="217">
        <v>323001</v>
      </c>
      <c r="B4906" s="215" t="s">
        <v>1514</v>
      </c>
    </row>
    <row r="4907" spans="1:2">
      <c r="A4907" s="217">
        <v>323002</v>
      </c>
      <c r="B4907" s="215" t="s">
        <v>5169</v>
      </c>
    </row>
    <row r="4908" spans="1:2">
      <c r="A4908" s="217">
        <v>323004</v>
      </c>
      <c r="B4908" s="215" t="s">
        <v>1511</v>
      </c>
    </row>
    <row r="4909" spans="1:2">
      <c r="A4909" s="217">
        <v>323005</v>
      </c>
      <c r="B4909" s="215" t="s">
        <v>1512</v>
      </c>
    </row>
    <row r="4910" spans="1:2">
      <c r="A4910" s="217">
        <v>323011</v>
      </c>
      <c r="B4910" s="215" t="s">
        <v>1513</v>
      </c>
    </row>
    <row r="4911" spans="1:2">
      <c r="A4911" s="217">
        <v>323015</v>
      </c>
      <c r="B4911" s="215" t="s">
        <v>3878</v>
      </c>
    </row>
    <row r="4912" spans="1:2">
      <c r="A4912" s="217">
        <v>323016</v>
      </c>
      <c r="B4912" s="215" t="s">
        <v>1515</v>
      </c>
    </row>
    <row r="4913" spans="1:2">
      <c r="A4913" s="217">
        <v>325001</v>
      </c>
      <c r="B4913" s="215" t="s">
        <v>1483</v>
      </c>
    </row>
    <row r="4914" spans="1:2">
      <c r="A4914" s="217">
        <v>325002</v>
      </c>
      <c r="B4914" s="215" t="s">
        <v>1485</v>
      </c>
    </row>
    <row r="4915" spans="1:2">
      <c r="A4915" s="217">
        <v>325004</v>
      </c>
      <c r="B4915" s="215" t="s">
        <v>1484</v>
      </c>
    </row>
    <row r="4916" spans="1:2">
      <c r="A4916" s="217">
        <v>325006</v>
      </c>
      <c r="B4916" s="215" t="s">
        <v>2016</v>
      </c>
    </row>
    <row r="4917" spans="1:2">
      <c r="A4917" s="217">
        <v>325011</v>
      </c>
      <c r="B4917" s="215" t="s">
        <v>1481</v>
      </c>
    </row>
    <row r="4918" spans="1:2">
      <c r="A4918" s="217">
        <v>325012</v>
      </c>
      <c r="B4918" s="215" t="s">
        <v>1482</v>
      </c>
    </row>
    <row r="4919" spans="1:2">
      <c r="A4919" s="217">
        <v>326002</v>
      </c>
      <c r="B4919" s="215" t="s">
        <v>4910</v>
      </c>
    </row>
    <row r="4920" spans="1:2">
      <c r="A4920" s="217">
        <v>327001</v>
      </c>
      <c r="B4920" s="215" t="s">
        <v>1486</v>
      </c>
    </row>
    <row r="4921" spans="1:2">
      <c r="A4921" s="217">
        <v>327005</v>
      </c>
      <c r="B4921" s="215" t="s">
        <v>3879</v>
      </c>
    </row>
    <row r="4922" spans="1:2">
      <c r="A4922" s="217">
        <v>329001</v>
      </c>
      <c r="B4922" s="215" t="s">
        <v>2645</v>
      </c>
    </row>
    <row r="4923" spans="1:2">
      <c r="A4923" s="217">
        <v>331001</v>
      </c>
      <c r="B4923" s="215" t="s">
        <v>3880</v>
      </c>
    </row>
    <row r="4924" spans="1:2">
      <c r="A4924" s="217">
        <v>331002</v>
      </c>
      <c r="B4924" s="215" t="s">
        <v>1489</v>
      </c>
    </row>
    <row r="4925" spans="1:2">
      <c r="A4925" s="217">
        <v>331004</v>
      </c>
      <c r="B4925" s="215" t="s">
        <v>1488</v>
      </c>
    </row>
    <row r="4926" spans="1:2">
      <c r="A4926" s="217">
        <v>331006</v>
      </c>
      <c r="B4926" s="215" t="s">
        <v>3881</v>
      </c>
    </row>
    <row r="4927" spans="1:2">
      <c r="A4927" s="217">
        <v>331008</v>
      </c>
      <c r="B4927" s="215" t="s">
        <v>3882</v>
      </c>
    </row>
    <row r="4928" spans="1:2">
      <c r="A4928" s="217">
        <v>331009</v>
      </c>
      <c r="B4928" s="215" t="s">
        <v>3883</v>
      </c>
    </row>
    <row r="4929" spans="1:2">
      <c r="A4929" s="217">
        <v>331011</v>
      </c>
      <c r="B4929" s="215" t="s">
        <v>7782</v>
      </c>
    </row>
    <row r="4930" spans="1:2">
      <c r="A4930" s="217">
        <v>331012</v>
      </c>
      <c r="B4930" s="215" t="s">
        <v>2761</v>
      </c>
    </row>
    <row r="4931" spans="1:2">
      <c r="A4931" s="217">
        <v>331013</v>
      </c>
      <c r="B4931" s="215" t="s">
        <v>3228</v>
      </c>
    </row>
    <row r="4932" spans="1:2">
      <c r="A4932" s="217">
        <v>331014</v>
      </c>
      <c r="B4932" s="215" t="s">
        <v>3255</v>
      </c>
    </row>
    <row r="4933" spans="1:2">
      <c r="A4933" s="217">
        <v>331060</v>
      </c>
      <c r="B4933" s="215" t="s">
        <v>5640</v>
      </c>
    </row>
    <row r="4934" spans="1:2">
      <c r="A4934" s="217">
        <v>331061</v>
      </c>
      <c r="B4934" s="215" t="s">
        <v>5641</v>
      </c>
    </row>
    <row r="4935" spans="1:2">
      <c r="A4935" s="217">
        <v>331062</v>
      </c>
      <c r="B4935" s="215" t="s">
        <v>5642</v>
      </c>
    </row>
    <row r="4936" spans="1:2">
      <c r="A4936" s="217">
        <v>331063</v>
      </c>
      <c r="B4936" s="215" t="s">
        <v>5643</v>
      </c>
    </row>
    <row r="4937" spans="1:2">
      <c r="A4937" s="217">
        <v>331064</v>
      </c>
      <c r="B4937" s="215" t="s">
        <v>5644</v>
      </c>
    </row>
    <row r="4938" spans="1:2">
      <c r="A4938" s="217">
        <v>331065</v>
      </c>
      <c r="B4938" s="215" t="s">
        <v>5645</v>
      </c>
    </row>
    <row r="4939" spans="1:2">
      <c r="A4939" s="217">
        <v>331066</v>
      </c>
      <c r="B4939" s="215" t="s">
        <v>5646</v>
      </c>
    </row>
    <row r="4940" spans="1:2">
      <c r="A4940" s="217">
        <v>331067</v>
      </c>
      <c r="B4940" s="215" t="s">
        <v>5647</v>
      </c>
    </row>
    <row r="4941" spans="1:2">
      <c r="A4941" s="217">
        <v>331068</v>
      </c>
      <c r="B4941" s="215" t="s">
        <v>5648</v>
      </c>
    </row>
    <row r="4942" spans="1:2">
      <c r="A4942" s="217">
        <v>331069</v>
      </c>
      <c r="B4942" s="215" t="s">
        <v>5649</v>
      </c>
    </row>
    <row r="4943" spans="1:2">
      <c r="A4943" s="217">
        <v>331070</v>
      </c>
      <c r="B4943" s="215" t="s">
        <v>7383</v>
      </c>
    </row>
    <row r="4944" spans="1:2">
      <c r="A4944" s="217">
        <v>331071</v>
      </c>
      <c r="B4944" s="215" t="s">
        <v>7384</v>
      </c>
    </row>
    <row r="4945" spans="1:2">
      <c r="A4945" s="217">
        <v>331072</v>
      </c>
      <c r="B4945" s="215" t="s">
        <v>7385</v>
      </c>
    </row>
    <row r="4946" spans="1:2">
      <c r="A4946" s="217">
        <v>331073</v>
      </c>
      <c r="B4946" s="215" t="s">
        <v>7386</v>
      </c>
    </row>
    <row r="4947" spans="1:2">
      <c r="A4947" s="217">
        <v>331074</v>
      </c>
      <c r="B4947" s="215" t="s">
        <v>7387</v>
      </c>
    </row>
    <row r="4948" spans="1:2">
      <c r="A4948" s="217">
        <v>331075</v>
      </c>
      <c r="B4948" s="215" t="s">
        <v>7388</v>
      </c>
    </row>
    <row r="4949" spans="1:2">
      <c r="A4949" s="217">
        <v>331076</v>
      </c>
      <c r="B4949" s="215" t="s">
        <v>7389</v>
      </c>
    </row>
    <row r="4950" spans="1:2">
      <c r="A4950" s="217">
        <v>331077</v>
      </c>
      <c r="B4950" s="215" t="s">
        <v>7390</v>
      </c>
    </row>
    <row r="4951" spans="1:2">
      <c r="A4951" s="217">
        <v>331078</v>
      </c>
      <c r="B4951" s="215" t="s">
        <v>7391</v>
      </c>
    </row>
    <row r="4952" spans="1:2">
      <c r="A4952" s="217">
        <v>331079</v>
      </c>
      <c r="B4952" s="215" t="s">
        <v>7392</v>
      </c>
    </row>
    <row r="4953" spans="1:2">
      <c r="A4953" s="217">
        <v>331080</v>
      </c>
      <c r="B4953" s="215" t="s">
        <v>7393</v>
      </c>
    </row>
    <row r="4954" spans="1:2">
      <c r="A4954" s="217">
        <v>331081</v>
      </c>
      <c r="B4954" s="215" t="s">
        <v>7783</v>
      </c>
    </row>
    <row r="4955" spans="1:2">
      <c r="A4955" s="217">
        <v>331082</v>
      </c>
      <c r="B4955" s="215" t="s">
        <v>7784</v>
      </c>
    </row>
    <row r="4956" spans="1:2">
      <c r="A4956" s="217">
        <v>341001</v>
      </c>
      <c r="B4956" s="215" t="s">
        <v>5650</v>
      </c>
    </row>
    <row r="4957" spans="1:2">
      <c r="A4957" s="217">
        <v>341002</v>
      </c>
      <c r="B4957" s="215" t="s">
        <v>4212</v>
      </c>
    </row>
    <row r="4958" spans="1:2">
      <c r="A4958" s="217">
        <v>341003</v>
      </c>
      <c r="B4958" s="215" t="s">
        <v>4213</v>
      </c>
    </row>
    <row r="4959" spans="1:2">
      <c r="A4959" s="217">
        <v>341004</v>
      </c>
      <c r="B4959" s="215" t="s">
        <v>4214</v>
      </c>
    </row>
    <row r="4960" spans="1:2">
      <c r="A4960" s="217">
        <v>341005</v>
      </c>
      <c r="B4960" s="215" t="s">
        <v>3605</v>
      </c>
    </row>
    <row r="4961" spans="1:2">
      <c r="A4961" s="217">
        <v>341006</v>
      </c>
      <c r="B4961" s="215" t="s">
        <v>1490</v>
      </c>
    </row>
    <row r="4962" spans="1:2">
      <c r="A4962" s="217">
        <v>341007</v>
      </c>
      <c r="B4962" s="215" t="s">
        <v>5651</v>
      </c>
    </row>
    <row r="4963" spans="1:2">
      <c r="A4963" s="217">
        <v>341008</v>
      </c>
      <c r="B4963" s="215" t="s">
        <v>1508</v>
      </c>
    </row>
    <row r="4964" spans="1:2">
      <c r="A4964" s="217">
        <v>341009</v>
      </c>
      <c r="B4964" s="215" t="s">
        <v>5652</v>
      </c>
    </row>
    <row r="4965" spans="1:2">
      <c r="A4965" s="217">
        <v>341010</v>
      </c>
      <c r="B4965" s="215" t="s">
        <v>1491</v>
      </c>
    </row>
    <row r="4966" spans="1:2">
      <c r="A4966" s="217">
        <v>341011</v>
      </c>
      <c r="B4966" s="215" t="s">
        <v>1507</v>
      </c>
    </row>
    <row r="4967" spans="1:2">
      <c r="A4967" s="217">
        <v>341012</v>
      </c>
      <c r="B4967" s="215" t="s">
        <v>1492</v>
      </c>
    </row>
    <row r="4968" spans="1:2">
      <c r="A4968" s="217">
        <v>341013</v>
      </c>
      <c r="B4968" s="215" t="s">
        <v>1493</v>
      </c>
    </row>
    <row r="4969" spans="1:2">
      <c r="A4969" s="217">
        <v>341014</v>
      </c>
      <c r="B4969" s="215" t="s">
        <v>1494</v>
      </c>
    </row>
    <row r="4970" spans="1:2">
      <c r="A4970" s="217">
        <v>341016</v>
      </c>
      <c r="B4970" s="215" t="s">
        <v>1495</v>
      </c>
    </row>
    <row r="4971" spans="1:2">
      <c r="A4971" s="217">
        <v>341017</v>
      </c>
      <c r="B4971" s="215" t="s">
        <v>1496</v>
      </c>
    </row>
    <row r="4972" spans="1:2">
      <c r="A4972" s="217">
        <v>341018</v>
      </c>
      <c r="B4972" s="215" t="s">
        <v>1497</v>
      </c>
    </row>
    <row r="4973" spans="1:2">
      <c r="A4973" s="217">
        <v>341019</v>
      </c>
      <c r="B4973" s="215" t="s">
        <v>1498</v>
      </c>
    </row>
    <row r="4974" spans="1:2">
      <c r="A4974" s="217">
        <v>341020</v>
      </c>
      <c r="B4974" s="215" t="s">
        <v>1499</v>
      </c>
    </row>
    <row r="4975" spans="1:2">
      <c r="A4975" s="217">
        <v>341021</v>
      </c>
      <c r="B4975" s="215" t="s">
        <v>1500</v>
      </c>
    </row>
    <row r="4976" spans="1:2">
      <c r="A4976" s="217">
        <v>341022</v>
      </c>
      <c r="B4976" s="215" t="s">
        <v>1501</v>
      </c>
    </row>
    <row r="4977" spans="1:2">
      <c r="A4977" s="217">
        <v>341023</v>
      </c>
      <c r="B4977" s="215" t="s">
        <v>1502</v>
      </c>
    </row>
    <row r="4978" spans="1:2">
      <c r="A4978" s="217">
        <v>341024</v>
      </c>
      <c r="B4978" s="215" t="s">
        <v>5653</v>
      </c>
    </row>
    <row r="4979" spans="1:2">
      <c r="A4979" s="217">
        <v>341025</v>
      </c>
      <c r="B4979" s="215" t="s">
        <v>5654</v>
      </c>
    </row>
    <row r="4980" spans="1:2">
      <c r="A4980" s="217">
        <v>341026</v>
      </c>
      <c r="B4980" s="215" t="s">
        <v>3162</v>
      </c>
    </row>
    <row r="4981" spans="1:2">
      <c r="A4981" s="217">
        <v>341027</v>
      </c>
      <c r="B4981" s="215" t="s">
        <v>6575</v>
      </c>
    </row>
    <row r="4982" spans="1:2">
      <c r="A4982" s="217">
        <v>341028</v>
      </c>
      <c r="B4982" s="215" t="s">
        <v>6739</v>
      </c>
    </row>
    <row r="4983" spans="1:2">
      <c r="A4983" s="217">
        <v>341029</v>
      </c>
      <c r="B4983" s="215" t="s">
        <v>6740</v>
      </c>
    </row>
    <row r="4984" spans="1:2">
      <c r="A4984" s="217">
        <v>341101</v>
      </c>
      <c r="B4984" s="215" t="s">
        <v>5655</v>
      </c>
    </row>
    <row r="4985" spans="1:2">
      <c r="A4985" s="217">
        <v>341102</v>
      </c>
      <c r="B4985" s="215" t="s">
        <v>5656</v>
      </c>
    </row>
    <row r="4986" spans="1:2">
      <c r="A4986" s="217">
        <v>341103</v>
      </c>
      <c r="B4986" s="215" t="s">
        <v>5657</v>
      </c>
    </row>
    <row r="4987" spans="1:2">
      <c r="A4987" s="217">
        <v>341104</v>
      </c>
      <c r="B4987" s="215" t="s">
        <v>1503</v>
      </c>
    </row>
    <row r="4988" spans="1:2">
      <c r="A4988" s="217">
        <v>341105</v>
      </c>
      <c r="B4988" s="215" t="s">
        <v>1504</v>
      </c>
    </row>
    <row r="4989" spans="1:2">
      <c r="A4989" s="217">
        <v>341106</v>
      </c>
      <c r="B4989" s="215" t="s">
        <v>4215</v>
      </c>
    </row>
    <row r="4990" spans="1:2">
      <c r="A4990" s="217">
        <v>341107</v>
      </c>
      <c r="B4990" s="215" t="s">
        <v>1505</v>
      </c>
    </row>
    <row r="4991" spans="1:2">
      <c r="A4991" s="217">
        <v>341108</v>
      </c>
      <c r="B4991" s="215" t="s">
        <v>5658</v>
      </c>
    </row>
    <row r="4992" spans="1:2">
      <c r="A4992" s="217">
        <v>341109</v>
      </c>
      <c r="B4992" s="215" t="s">
        <v>1506</v>
      </c>
    </row>
    <row r="4993" spans="1:2">
      <c r="A4993" s="217">
        <v>341110</v>
      </c>
      <c r="B4993" s="215" t="s">
        <v>2152</v>
      </c>
    </row>
    <row r="4994" spans="1:2">
      <c r="A4994" s="217">
        <v>341111</v>
      </c>
      <c r="B4994" s="215" t="s">
        <v>4216</v>
      </c>
    </row>
    <row r="4995" spans="1:2">
      <c r="A4995" s="217">
        <v>341112</v>
      </c>
      <c r="B4995" s="215" t="s">
        <v>5659</v>
      </c>
    </row>
    <row r="4996" spans="1:2">
      <c r="A4996" s="217">
        <v>341113</v>
      </c>
      <c r="B4996" s="215" t="s">
        <v>5660</v>
      </c>
    </row>
    <row r="4997" spans="1:2">
      <c r="A4997" s="217">
        <v>341114</v>
      </c>
      <c r="B4997" s="215" t="s">
        <v>5661</v>
      </c>
    </row>
    <row r="4998" spans="1:2">
      <c r="A4998" s="217">
        <v>341115</v>
      </c>
      <c r="B4998" s="215" t="s">
        <v>5662</v>
      </c>
    </row>
    <row r="4999" spans="1:2">
      <c r="A4999" s="217">
        <v>341116</v>
      </c>
      <c r="B4999" s="215" t="s">
        <v>5663</v>
      </c>
    </row>
    <row r="5000" spans="1:2">
      <c r="A5000" s="217">
        <v>341117</v>
      </c>
      <c r="B5000" s="215" t="s">
        <v>5664</v>
      </c>
    </row>
    <row r="5001" spans="1:2">
      <c r="A5001" s="217">
        <v>343001</v>
      </c>
      <c r="B5001" s="215" t="s">
        <v>1509</v>
      </c>
    </row>
    <row r="5002" spans="1:2">
      <c r="A5002" s="217">
        <v>371001</v>
      </c>
      <c r="B5002" s="215" t="s">
        <v>5665</v>
      </c>
    </row>
    <row r="5003" spans="1:2">
      <c r="A5003" s="217">
        <v>371002</v>
      </c>
      <c r="B5003" s="215" t="s">
        <v>5666</v>
      </c>
    </row>
    <row r="5004" spans="1:2">
      <c r="A5004" s="217">
        <v>371003</v>
      </c>
      <c r="B5004" s="215" t="s">
        <v>5170</v>
      </c>
    </row>
    <row r="5005" spans="1:2">
      <c r="A5005" s="217">
        <v>371005</v>
      </c>
      <c r="B5005" s="215" t="s">
        <v>1516</v>
      </c>
    </row>
    <row r="5006" spans="1:2">
      <c r="A5006" s="217">
        <v>371006</v>
      </c>
      <c r="B5006" s="215" t="s">
        <v>5667</v>
      </c>
    </row>
    <row r="5007" spans="1:2">
      <c r="A5007" s="217">
        <v>371010</v>
      </c>
      <c r="B5007" s="215" t="s">
        <v>3994</v>
      </c>
    </row>
    <row r="5008" spans="1:2">
      <c r="A5008" s="217">
        <v>371012</v>
      </c>
      <c r="B5008" s="215" t="s">
        <v>4160</v>
      </c>
    </row>
    <row r="5009" spans="1:2">
      <c r="A5009" s="217">
        <v>371013</v>
      </c>
      <c r="B5009" s="215" t="s">
        <v>5668</v>
      </c>
    </row>
    <row r="5010" spans="1:2">
      <c r="A5010" s="217">
        <v>371014</v>
      </c>
      <c r="B5010" s="215" t="s">
        <v>5669</v>
      </c>
    </row>
    <row r="5011" spans="1:2">
      <c r="A5011" s="217">
        <v>372001</v>
      </c>
      <c r="B5011" s="215" t="s">
        <v>1517</v>
      </c>
    </row>
    <row r="5012" spans="1:2">
      <c r="A5012" s="217">
        <v>372002</v>
      </c>
      <c r="B5012" s="215" t="s">
        <v>5171</v>
      </c>
    </row>
    <row r="5013" spans="1:2">
      <c r="A5013" s="217">
        <v>372003</v>
      </c>
      <c r="B5013" s="215" t="s">
        <v>5172</v>
      </c>
    </row>
    <row r="5014" spans="1:2">
      <c r="A5014" s="217">
        <v>372004</v>
      </c>
      <c r="B5014" s="215" t="s">
        <v>1487</v>
      </c>
    </row>
    <row r="5015" spans="1:2">
      <c r="A5015" s="217">
        <v>373002</v>
      </c>
      <c r="B5015" s="215" t="s">
        <v>5173</v>
      </c>
    </row>
    <row r="5016" spans="1:2">
      <c r="A5016" s="217">
        <v>373003</v>
      </c>
      <c r="B5016" s="215" t="s">
        <v>5174</v>
      </c>
    </row>
    <row r="5017" spans="1:2">
      <c r="A5017" s="217">
        <v>373004</v>
      </c>
      <c r="B5017" s="215" t="s">
        <v>5175</v>
      </c>
    </row>
    <row r="5018" spans="1:2">
      <c r="A5018" s="217">
        <v>373005</v>
      </c>
      <c r="B5018" s="215" t="s">
        <v>5176</v>
      </c>
    </row>
    <row r="5019" spans="1:2">
      <c r="A5019" s="217">
        <v>373007</v>
      </c>
      <c r="B5019" s="215" t="s">
        <v>1520</v>
      </c>
    </row>
    <row r="5020" spans="1:2">
      <c r="A5020" s="217">
        <v>373008</v>
      </c>
      <c r="B5020" s="215" t="s">
        <v>1519</v>
      </c>
    </row>
    <row r="5021" spans="1:2">
      <c r="A5021" s="217">
        <v>373013</v>
      </c>
      <c r="B5021" s="215" t="s">
        <v>1518</v>
      </c>
    </row>
    <row r="5022" spans="1:2">
      <c r="A5022" s="217">
        <v>373014</v>
      </c>
      <c r="B5022" s="215" t="s">
        <v>5177</v>
      </c>
    </row>
    <row r="5023" spans="1:2">
      <c r="A5023" s="217">
        <v>373015</v>
      </c>
      <c r="B5023" s="215" t="s">
        <v>3884</v>
      </c>
    </row>
    <row r="5024" spans="1:2">
      <c r="A5024" s="217">
        <v>373016</v>
      </c>
      <c r="B5024" s="215" t="s">
        <v>2057</v>
      </c>
    </row>
    <row r="5025" spans="1:2">
      <c r="A5025" s="217">
        <v>373018</v>
      </c>
      <c r="B5025" s="215" t="s">
        <v>2941</v>
      </c>
    </row>
    <row r="5026" spans="1:2">
      <c r="A5026" s="217">
        <v>373019</v>
      </c>
      <c r="B5026" s="215" t="s">
        <v>5670</v>
      </c>
    </row>
    <row r="5027" spans="1:2">
      <c r="A5027" s="217">
        <v>375001</v>
      </c>
      <c r="B5027" s="215" t="s">
        <v>3885</v>
      </c>
    </row>
    <row r="5028" spans="1:2">
      <c r="A5028" s="217">
        <v>400101</v>
      </c>
      <c r="B5028" s="215" t="s">
        <v>1977</v>
      </c>
    </row>
    <row r="5029" spans="1:2">
      <c r="A5029" s="217">
        <v>400102</v>
      </c>
      <c r="B5029" s="215" t="s">
        <v>2251</v>
      </c>
    </row>
    <row r="5030" spans="1:2">
      <c r="A5030" s="217">
        <v>401001</v>
      </c>
      <c r="B5030" s="215" t="s">
        <v>3346</v>
      </c>
    </row>
    <row r="5031" spans="1:2">
      <c r="A5031" s="217">
        <v>401002</v>
      </c>
      <c r="B5031" s="215" t="s">
        <v>1523</v>
      </c>
    </row>
    <row r="5032" spans="1:2">
      <c r="A5032" s="217">
        <v>401003</v>
      </c>
      <c r="B5032" s="215" t="s">
        <v>1522</v>
      </c>
    </row>
    <row r="5033" spans="1:2">
      <c r="A5033" s="217">
        <v>401004</v>
      </c>
      <c r="B5033" s="215" t="s">
        <v>1525</v>
      </c>
    </row>
    <row r="5034" spans="1:2">
      <c r="A5034" s="217">
        <v>401005</v>
      </c>
      <c r="B5034" s="215" t="s">
        <v>1521</v>
      </c>
    </row>
    <row r="5035" spans="1:2">
      <c r="A5035" s="217">
        <v>401006</v>
      </c>
      <c r="B5035" s="215" t="s">
        <v>1524</v>
      </c>
    </row>
    <row r="5036" spans="1:2">
      <c r="A5036" s="217">
        <v>401007</v>
      </c>
      <c r="B5036" s="215" t="s">
        <v>3347</v>
      </c>
    </row>
    <row r="5037" spans="1:2">
      <c r="A5037" s="217">
        <v>401101</v>
      </c>
      <c r="B5037" s="215" t="s">
        <v>5178</v>
      </c>
    </row>
    <row r="5038" spans="1:2">
      <c r="A5038" s="217">
        <v>401102</v>
      </c>
      <c r="B5038" s="215" t="s">
        <v>4462</v>
      </c>
    </row>
    <row r="5039" spans="1:2">
      <c r="A5039" s="217">
        <v>401103</v>
      </c>
      <c r="B5039" s="215" t="s">
        <v>6576</v>
      </c>
    </row>
    <row r="5040" spans="1:2">
      <c r="A5040" s="217">
        <v>401401</v>
      </c>
      <c r="B5040" s="215" t="s">
        <v>1533</v>
      </c>
    </row>
    <row r="5041" spans="1:2">
      <c r="A5041" s="217">
        <v>401402</v>
      </c>
      <c r="B5041" s="215" t="s">
        <v>1532</v>
      </c>
    </row>
    <row r="5042" spans="1:2">
      <c r="A5042" s="217">
        <v>401404</v>
      </c>
      <c r="B5042" s="215" t="s">
        <v>1537</v>
      </c>
    </row>
    <row r="5043" spans="1:2">
      <c r="A5043" s="217">
        <v>401405</v>
      </c>
      <c r="B5043" s="215" t="s">
        <v>1534</v>
      </c>
    </row>
    <row r="5044" spans="1:2">
      <c r="A5044" s="217">
        <v>401406</v>
      </c>
      <c r="B5044" s="215" t="s">
        <v>1526</v>
      </c>
    </row>
    <row r="5045" spans="1:2">
      <c r="A5045" s="217">
        <v>401407</v>
      </c>
      <c r="B5045" s="215" t="s">
        <v>1527</v>
      </c>
    </row>
    <row r="5046" spans="1:2">
      <c r="A5046" s="217">
        <v>401408</v>
      </c>
      <c r="B5046" s="215" t="s">
        <v>1528</v>
      </c>
    </row>
    <row r="5047" spans="1:2">
      <c r="A5047" s="217">
        <v>401411</v>
      </c>
      <c r="B5047" s="215" t="s">
        <v>1529</v>
      </c>
    </row>
    <row r="5048" spans="1:2">
      <c r="A5048" s="217">
        <v>401412</v>
      </c>
      <c r="B5048" s="215" t="s">
        <v>1535</v>
      </c>
    </row>
    <row r="5049" spans="1:2">
      <c r="A5049" s="217">
        <v>401413</v>
      </c>
      <c r="B5049" s="215" t="s">
        <v>1531</v>
      </c>
    </row>
    <row r="5050" spans="1:2">
      <c r="A5050" s="217">
        <v>401414</v>
      </c>
      <c r="B5050" s="215" t="s">
        <v>3298</v>
      </c>
    </row>
    <row r="5051" spans="1:2">
      <c r="A5051" s="217">
        <v>401415</v>
      </c>
      <c r="B5051" s="215" t="s">
        <v>1536</v>
      </c>
    </row>
    <row r="5052" spans="1:2">
      <c r="A5052" s="217">
        <v>401416</v>
      </c>
      <c r="B5052" s="215" t="s">
        <v>2608</v>
      </c>
    </row>
    <row r="5053" spans="1:2">
      <c r="A5053" s="217">
        <v>401417</v>
      </c>
      <c r="B5053" s="215" t="s">
        <v>2609</v>
      </c>
    </row>
    <row r="5054" spans="1:2">
      <c r="A5054" s="217">
        <v>401418</v>
      </c>
      <c r="B5054" s="215" t="s">
        <v>2964</v>
      </c>
    </row>
    <row r="5055" spans="1:2">
      <c r="A5055" s="217">
        <v>401419</v>
      </c>
      <c r="B5055" s="215" t="s">
        <v>3117</v>
      </c>
    </row>
    <row r="5056" spans="1:2">
      <c r="A5056" s="217">
        <v>401420</v>
      </c>
      <c r="B5056" s="215" t="s">
        <v>6741</v>
      </c>
    </row>
    <row r="5057" spans="1:2">
      <c r="A5057" s="217">
        <v>401421</v>
      </c>
      <c r="B5057" s="215" t="s">
        <v>7785</v>
      </c>
    </row>
    <row r="5058" spans="1:2">
      <c r="A5058" s="217">
        <v>402101</v>
      </c>
      <c r="B5058" s="215" t="s">
        <v>3488</v>
      </c>
    </row>
    <row r="5059" spans="1:2">
      <c r="A5059" s="217">
        <v>402201</v>
      </c>
      <c r="B5059" s="215" t="s">
        <v>1703</v>
      </c>
    </row>
    <row r="5060" spans="1:2">
      <c r="A5060" s="217">
        <v>421001</v>
      </c>
      <c r="B5060" s="215" t="s">
        <v>1540</v>
      </c>
    </row>
    <row r="5061" spans="1:2">
      <c r="A5061" s="217">
        <v>421003</v>
      </c>
      <c r="B5061" s="215" t="s">
        <v>1539</v>
      </c>
    </row>
    <row r="5062" spans="1:2">
      <c r="A5062" s="217">
        <v>421006</v>
      </c>
      <c r="B5062" s="215" t="s">
        <v>1538</v>
      </c>
    </row>
    <row r="5063" spans="1:2">
      <c r="A5063" s="217">
        <v>421105</v>
      </c>
      <c r="B5063" s="215" t="s">
        <v>1546</v>
      </c>
    </row>
    <row r="5064" spans="1:2">
      <c r="A5064" s="217">
        <v>421106</v>
      </c>
      <c r="B5064" s="215" t="s">
        <v>1542</v>
      </c>
    </row>
    <row r="5065" spans="1:2">
      <c r="A5065" s="217">
        <v>421108</v>
      </c>
      <c r="B5065" s="215" t="s">
        <v>1541</v>
      </c>
    </row>
    <row r="5066" spans="1:2">
      <c r="A5066" s="217">
        <v>421109</v>
      </c>
      <c r="B5066" s="215" t="s">
        <v>1543</v>
      </c>
    </row>
    <row r="5067" spans="1:2">
      <c r="A5067" s="217">
        <v>421111</v>
      </c>
      <c r="B5067" s="215" t="s">
        <v>1548</v>
      </c>
    </row>
    <row r="5068" spans="1:2">
      <c r="A5068" s="217">
        <v>421112</v>
      </c>
      <c r="B5068" s="215" t="s">
        <v>1547</v>
      </c>
    </row>
    <row r="5069" spans="1:2">
      <c r="A5069" s="217">
        <v>421114</v>
      </c>
      <c r="B5069" s="215" t="s">
        <v>1544</v>
      </c>
    </row>
    <row r="5070" spans="1:2">
      <c r="A5070" s="217">
        <v>421115</v>
      </c>
      <c r="B5070" s="215" t="s">
        <v>1545</v>
      </c>
    </row>
    <row r="5071" spans="1:2">
      <c r="A5071" s="217" t="s">
        <v>2410</v>
      </c>
      <c r="B5071" s="215" t="s">
        <v>2252</v>
      </c>
    </row>
    <row r="5072" spans="1:2">
      <c r="A5072" s="217">
        <v>421202</v>
      </c>
      <c r="B5072" s="215" t="s">
        <v>1563</v>
      </c>
    </row>
    <row r="5073" spans="1:2">
      <c r="A5073" s="217">
        <v>421204</v>
      </c>
      <c r="B5073" s="215" t="s">
        <v>1564</v>
      </c>
    </row>
    <row r="5074" spans="1:2">
      <c r="A5074" s="217">
        <v>421205</v>
      </c>
      <c r="B5074" s="215" t="s">
        <v>1565</v>
      </c>
    </row>
    <row r="5075" spans="1:2">
      <c r="A5075" s="217">
        <v>421206</v>
      </c>
      <c r="B5075" s="215" t="s">
        <v>1562</v>
      </c>
    </row>
    <row r="5076" spans="1:2">
      <c r="A5076" s="217">
        <v>421207</v>
      </c>
      <c r="B5076" s="215" t="s">
        <v>1561</v>
      </c>
    </row>
    <row r="5077" spans="1:2">
      <c r="A5077" s="217">
        <v>421208</v>
      </c>
      <c r="B5077" s="215" t="s">
        <v>1560</v>
      </c>
    </row>
    <row r="5078" spans="1:2">
      <c r="A5078" s="217">
        <v>421211</v>
      </c>
      <c r="B5078" s="215" t="s">
        <v>3229</v>
      </c>
    </row>
    <row r="5079" spans="1:2">
      <c r="A5079" s="217">
        <v>421213</v>
      </c>
      <c r="B5079" s="215" t="s">
        <v>1559</v>
      </c>
    </row>
    <row r="5080" spans="1:2">
      <c r="A5080" s="217">
        <v>421214</v>
      </c>
      <c r="B5080" s="215" t="s">
        <v>1558</v>
      </c>
    </row>
    <row r="5081" spans="1:2">
      <c r="A5081" s="217">
        <v>421215</v>
      </c>
      <c r="B5081" s="215" t="s">
        <v>1569</v>
      </c>
    </row>
    <row r="5082" spans="1:2">
      <c r="A5082" s="217">
        <v>421216</v>
      </c>
      <c r="B5082" s="215" t="s">
        <v>1572</v>
      </c>
    </row>
    <row r="5083" spans="1:2">
      <c r="A5083" s="217">
        <v>421217</v>
      </c>
      <c r="B5083" s="215" t="s">
        <v>1566</v>
      </c>
    </row>
    <row r="5084" spans="1:2">
      <c r="A5084" s="217">
        <v>421218</v>
      </c>
      <c r="B5084" s="215" t="s">
        <v>1573</v>
      </c>
    </row>
    <row r="5085" spans="1:2">
      <c r="A5085" s="217">
        <v>421220</v>
      </c>
      <c r="B5085" s="215" t="s">
        <v>1574</v>
      </c>
    </row>
    <row r="5086" spans="1:2">
      <c r="A5086" s="217">
        <v>421221</v>
      </c>
      <c r="B5086" s="215" t="s">
        <v>1571</v>
      </c>
    </row>
    <row r="5087" spans="1:2">
      <c r="A5087" s="217">
        <v>421223</v>
      </c>
      <c r="B5087" s="215" t="s">
        <v>1570</v>
      </c>
    </row>
    <row r="5088" spans="1:2">
      <c r="A5088" s="217">
        <v>421224</v>
      </c>
      <c r="B5088" s="215" t="s">
        <v>2646</v>
      </c>
    </row>
    <row r="5089" spans="1:2">
      <c r="A5089" s="217">
        <v>421225</v>
      </c>
      <c r="B5089" s="215" t="s">
        <v>3708</v>
      </c>
    </row>
    <row r="5090" spans="1:2">
      <c r="A5090" s="217">
        <v>421301</v>
      </c>
      <c r="B5090" s="215" t="s">
        <v>1550</v>
      </c>
    </row>
    <row r="5091" spans="1:2">
      <c r="A5091" s="217">
        <v>421302</v>
      </c>
      <c r="B5091" s="215" t="s">
        <v>4911</v>
      </c>
    </row>
    <row r="5092" spans="1:2">
      <c r="A5092" s="217">
        <v>421303</v>
      </c>
      <c r="B5092" s="215" t="s">
        <v>1549</v>
      </c>
    </row>
    <row r="5093" spans="1:2">
      <c r="A5093" s="217">
        <v>421401</v>
      </c>
      <c r="B5093" s="215" t="s">
        <v>1551</v>
      </c>
    </row>
    <row r="5094" spans="1:2">
      <c r="A5094" s="217">
        <v>421402</v>
      </c>
      <c r="B5094" s="215" t="s">
        <v>1568</v>
      </c>
    </row>
    <row r="5095" spans="1:2">
      <c r="A5095" s="217">
        <v>421403</v>
      </c>
      <c r="B5095" s="215" t="s">
        <v>1567</v>
      </c>
    </row>
    <row r="5096" spans="1:2">
      <c r="A5096" s="217">
        <v>421405</v>
      </c>
      <c r="B5096" s="215" t="s">
        <v>1557</v>
      </c>
    </row>
    <row r="5097" spans="1:2">
      <c r="A5097" s="217">
        <v>421407</v>
      </c>
      <c r="B5097" s="215" t="s">
        <v>2857</v>
      </c>
    </row>
    <row r="5098" spans="1:2">
      <c r="A5098" s="217">
        <v>421408</v>
      </c>
      <c r="B5098" s="215" t="s">
        <v>3230</v>
      </c>
    </row>
    <row r="5099" spans="1:2">
      <c r="A5099" s="217">
        <v>421409</v>
      </c>
      <c r="B5099" s="215" t="s">
        <v>4137</v>
      </c>
    </row>
    <row r="5100" spans="1:2">
      <c r="A5100" s="217">
        <v>421410</v>
      </c>
      <c r="B5100" s="215" t="s">
        <v>5179</v>
      </c>
    </row>
    <row r="5101" spans="1:2">
      <c r="A5101" s="217">
        <v>421411</v>
      </c>
      <c r="B5101" s="215" t="s">
        <v>7786</v>
      </c>
    </row>
    <row r="5102" spans="1:2">
      <c r="A5102" s="217">
        <v>421501</v>
      </c>
      <c r="B5102" s="215" t="s">
        <v>1553</v>
      </c>
    </row>
    <row r="5103" spans="1:2">
      <c r="A5103" s="217">
        <v>421502</v>
      </c>
      <c r="B5103" s="215" t="s">
        <v>1552</v>
      </c>
    </row>
    <row r="5104" spans="1:2">
      <c r="A5104" s="217">
        <v>421504</v>
      </c>
      <c r="B5104" s="215" t="s">
        <v>1554</v>
      </c>
    </row>
    <row r="5105" spans="1:2">
      <c r="A5105" s="217">
        <v>421505</v>
      </c>
      <c r="B5105" s="215" t="s">
        <v>1555</v>
      </c>
    </row>
    <row r="5106" spans="1:2">
      <c r="A5106" s="217">
        <v>421701</v>
      </c>
      <c r="B5106" s="215" t="s">
        <v>1556</v>
      </c>
    </row>
    <row r="5107" spans="1:2">
      <c r="A5107" s="217">
        <v>431001</v>
      </c>
      <c r="B5107" s="215" t="s">
        <v>1578</v>
      </c>
    </row>
    <row r="5108" spans="1:2">
      <c r="A5108" s="217">
        <v>431002</v>
      </c>
      <c r="B5108" s="215" t="s">
        <v>1581</v>
      </c>
    </row>
    <row r="5109" spans="1:2">
      <c r="A5109" s="217">
        <v>431003</v>
      </c>
      <c r="B5109" s="215" t="s">
        <v>1580</v>
      </c>
    </row>
    <row r="5110" spans="1:2">
      <c r="A5110" s="217">
        <v>431004</v>
      </c>
      <c r="B5110" s="215" t="s">
        <v>1579</v>
      </c>
    </row>
    <row r="5111" spans="1:2">
      <c r="A5111" s="217">
        <v>431005</v>
      </c>
      <c r="B5111" s="215" t="s">
        <v>1590</v>
      </c>
    </row>
    <row r="5112" spans="1:2">
      <c r="A5112" s="217">
        <v>431006</v>
      </c>
      <c r="B5112" s="215" t="s">
        <v>1589</v>
      </c>
    </row>
    <row r="5113" spans="1:2">
      <c r="A5113" s="217">
        <v>431007</v>
      </c>
      <c r="B5113" s="215" t="s">
        <v>1588</v>
      </c>
    </row>
    <row r="5114" spans="1:2">
      <c r="A5114" s="217">
        <v>431009</v>
      </c>
      <c r="B5114" s="215" t="s">
        <v>1587</v>
      </c>
    </row>
    <row r="5115" spans="1:2">
      <c r="A5115" s="217">
        <v>431010</v>
      </c>
      <c r="B5115" s="215" t="s">
        <v>1586</v>
      </c>
    </row>
    <row r="5116" spans="1:2">
      <c r="A5116" s="217">
        <v>431013</v>
      </c>
      <c r="B5116" s="215" t="s">
        <v>1583</v>
      </c>
    </row>
    <row r="5117" spans="1:2">
      <c r="A5117" s="217">
        <v>431015</v>
      </c>
      <c r="B5117" s="215" t="s">
        <v>1584</v>
      </c>
    </row>
    <row r="5118" spans="1:2">
      <c r="A5118" s="217">
        <v>431016</v>
      </c>
      <c r="B5118" s="215" t="s">
        <v>1585</v>
      </c>
    </row>
    <row r="5119" spans="1:2">
      <c r="A5119" s="217">
        <v>431017</v>
      </c>
      <c r="B5119" s="215" t="s">
        <v>1576</v>
      </c>
    </row>
    <row r="5120" spans="1:2">
      <c r="A5120" s="217">
        <v>431018</v>
      </c>
      <c r="B5120" s="215" t="s">
        <v>1575</v>
      </c>
    </row>
    <row r="5121" spans="1:2">
      <c r="A5121" s="217">
        <v>431019</v>
      </c>
      <c r="B5121" s="215" t="s">
        <v>1593</v>
      </c>
    </row>
    <row r="5122" spans="1:2">
      <c r="A5122" s="217">
        <v>431020</v>
      </c>
      <c r="B5122" s="215" t="s">
        <v>1594</v>
      </c>
    </row>
    <row r="5123" spans="1:2">
      <c r="A5123" s="217">
        <v>431021</v>
      </c>
      <c r="B5123" s="215" t="s">
        <v>1595</v>
      </c>
    </row>
    <row r="5124" spans="1:2">
      <c r="A5124" s="217">
        <v>431022</v>
      </c>
      <c r="B5124" s="215" t="s">
        <v>1577</v>
      </c>
    </row>
    <row r="5125" spans="1:2">
      <c r="A5125" s="217">
        <v>431023</v>
      </c>
      <c r="B5125" s="215" t="s">
        <v>2622</v>
      </c>
    </row>
    <row r="5126" spans="1:2">
      <c r="A5126" s="217">
        <v>431024</v>
      </c>
      <c r="B5126" s="215" t="s">
        <v>2942</v>
      </c>
    </row>
    <row r="5127" spans="1:2">
      <c r="A5127" s="217">
        <v>431025</v>
      </c>
      <c r="B5127" s="215" t="s">
        <v>2999</v>
      </c>
    </row>
    <row r="5128" spans="1:2">
      <c r="A5128" s="217">
        <v>431026</v>
      </c>
      <c r="B5128" s="215" t="s">
        <v>3793</v>
      </c>
    </row>
    <row r="5129" spans="1:2">
      <c r="A5129" s="217">
        <v>431027</v>
      </c>
      <c r="B5129" s="215" t="s">
        <v>3995</v>
      </c>
    </row>
    <row r="5130" spans="1:2">
      <c r="A5130" s="217">
        <v>431028</v>
      </c>
      <c r="B5130" s="215" t="s">
        <v>4130</v>
      </c>
    </row>
    <row r="5131" spans="1:2">
      <c r="A5131" s="217">
        <v>431029</v>
      </c>
      <c r="B5131" s="215" t="s">
        <v>4161</v>
      </c>
    </row>
    <row r="5132" spans="1:2">
      <c r="A5132" s="217">
        <v>431030</v>
      </c>
      <c r="B5132" s="215" t="s">
        <v>4422</v>
      </c>
    </row>
    <row r="5133" spans="1:2">
      <c r="A5133" s="217">
        <v>431031</v>
      </c>
      <c r="B5133" s="215" t="s">
        <v>4912</v>
      </c>
    </row>
    <row r="5134" spans="1:2">
      <c r="A5134" s="217">
        <v>431101</v>
      </c>
      <c r="B5134" s="215" t="s">
        <v>1582</v>
      </c>
    </row>
    <row r="5135" spans="1:2">
      <c r="A5135" s="217">
        <v>431102</v>
      </c>
      <c r="B5135" s="215" t="s">
        <v>1592</v>
      </c>
    </row>
    <row r="5136" spans="1:2">
      <c r="A5136" s="217">
        <v>431104</v>
      </c>
      <c r="B5136" s="215" t="s">
        <v>1591</v>
      </c>
    </row>
    <row r="5137" spans="1:2">
      <c r="A5137" s="217">
        <v>441001</v>
      </c>
      <c r="B5137" s="215" t="s">
        <v>1596</v>
      </c>
    </row>
    <row r="5138" spans="1:2">
      <c r="A5138" s="217">
        <v>441101</v>
      </c>
      <c r="B5138" s="215" t="s">
        <v>5994</v>
      </c>
    </row>
    <row r="5139" spans="1:2">
      <c r="A5139" s="217">
        <v>441102</v>
      </c>
      <c r="B5139" s="215" t="s">
        <v>1597</v>
      </c>
    </row>
    <row r="5140" spans="1:2">
      <c r="A5140" s="217">
        <v>451001</v>
      </c>
      <c r="B5140" s="215" t="s">
        <v>2559</v>
      </c>
    </row>
    <row r="5141" spans="1:2">
      <c r="A5141" s="217">
        <v>451003</v>
      </c>
      <c r="B5141" s="215" t="s">
        <v>3118</v>
      </c>
    </row>
    <row r="5142" spans="1:2">
      <c r="A5142" s="217">
        <v>451005</v>
      </c>
      <c r="B5142" s="215" t="s">
        <v>4913</v>
      </c>
    </row>
    <row r="5143" spans="1:2">
      <c r="A5143" s="217">
        <v>451006</v>
      </c>
      <c r="B5143" s="215" t="s">
        <v>7394</v>
      </c>
    </row>
    <row r="5144" spans="1:2">
      <c r="A5144" s="217">
        <v>451007</v>
      </c>
      <c r="B5144" s="215" t="s">
        <v>7787</v>
      </c>
    </row>
    <row r="5145" spans="1:2">
      <c r="A5145" s="217">
        <v>451101</v>
      </c>
      <c r="B5145" s="215" t="s">
        <v>5995</v>
      </c>
    </row>
    <row r="5146" spans="1:2">
      <c r="A5146" s="217">
        <v>451114</v>
      </c>
      <c r="B5146" s="215" t="s">
        <v>3184</v>
      </c>
    </row>
    <row r="5147" spans="1:2">
      <c r="A5147" s="217">
        <v>451115</v>
      </c>
      <c r="B5147" s="215" t="s">
        <v>3182</v>
      </c>
    </row>
    <row r="5148" spans="1:2">
      <c r="A5148" s="217">
        <v>451116</v>
      </c>
      <c r="B5148" s="215" t="s">
        <v>3183</v>
      </c>
    </row>
    <row r="5149" spans="1:2">
      <c r="A5149" s="217">
        <v>451117</v>
      </c>
      <c r="B5149" s="215" t="s">
        <v>4028</v>
      </c>
    </row>
    <row r="5150" spans="1:2">
      <c r="A5150" s="217">
        <v>451118</v>
      </c>
      <c r="B5150" s="215" t="s">
        <v>2623</v>
      </c>
    </row>
    <row r="5151" spans="1:2">
      <c r="A5151" s="217">
        <v>451119</v>
      </c>
      <c r="B5151" s="215" t="s">
        <v>3031</v>
      </c>
    </row>
    <row r="5152" spans="1:2">
      <c r="A5152" s="217">
        <v>451120</v>
      </c>
      <c r="B5152" s="215" t="s">
        <v>4105</v>
      </c>
    </row>
    <row r="5153" spans="1:2">
      <c r="A5153" s="217">
        <v>451121</v>
      </c>
      <c r="B5153" s="215" t="s">
        <v>4162</v>
      </c>
    </row>
    <row r="5154" spans="1:2">
      <c r="A5154" s="217">
        <v>451122</v>
      </c>
      <c r="B5154" s="215" t="s">
        <v>6577</v>
      </c>
    </row>
    <row r="5155" spans="1:2">
      <c r="A5155" s="217">
        <v>451123</v>
      </c>
      <c r="B5155" s="215" t="s">
        <v>5260</v>
      </c>
    </row>
    <row r="5156" spans="1:2">
      <c r="A5156" s="217">
        <v>451124</v>
      </c>
      <c r="B5156" s="215" t="s">
        <v>5996</v>
      </c>
    </row>
    <row r="5157" spans="1:2">
      <c r="A5157" s="217">
        <v>451125</v>
      </c>
      <c r="B5157" s="215" t="s">
        <v>5997</v>
      </c>
    </row>
    <row r="5158" spans="1:2">
      <c r="A5158" s="217">
        <v>451126</v>
      </c>
      <c r="B5158" s="215" t="s">
        <v>6325</v>
      </c>
    </row>
    <row r="5159" spans="1:2">
      <c r="A5159" s="217">
        <v>451127</v>
      </c>
      <c r="B5159" s="215" t="s">
        <v>7395</v>
      </c>
    </row>
    <row r="5160" spans="1:2">
      <c r="A5160" s="217">
        <v>451128</v>
      </c>
      <c r="B5160" s="215" t="s">
        <v>7788</v>
      </c>
    </row>
    <row r="5161" spans="1:2">
      <c r="A5161" s="217">
        <v>451201</v>
      </c>
      <c r="B5161" s="215" t="s">
        <v>1598</v>
      </c>
    </row>
    <row r="5162" spans="1:2">
      <c r="A5162" s="217">
        <v>451302</v>
      </c>
      <c r="B5162" s="215" t="s">
        <v>1169</v>
      </c>
    </row>
    <row r="5163" spans="1:2">
      <c r="A5163" s="217">
        <v>451601</v>
      </c>
      <c r="B5163" s="215" t="s">
        <v>1605</v>
      </c>
    </row>
    <row r="5164" spans="1:2">
      <c r="A5164" s="217">
        <v>451602</v>
      </c>
      <c r="B5164" s="215" t="s">
        <v>3185</v>
      </c>
    </row>
    <row r="5165" spans="1:2">
      <c r="A5165" s="217">
        <v>451603</v>
      </c>
      <c r="B5165" s="215" t="s">
        <v>1603</v>
      </c>
    </row>
    <row r="5166" spans="1:2">
      <c r="A5166" s="217">
        <v>451604</v>
      </c>
      <c r="B5166" s="215" t="s">
        <v>1602</v>
      </c>
    </row>
    <row r="5167" spans="1:2">
      <c r="A5167" s="217">
        <v>451605</v>
      </c>
      <c r="B5167" s="215" t="s">
        <v>1601</v>
      </c>
    </row>
    <row r="5168" spans="1:2">
      <c r="A5168" s="217">
        <v>451606</v>
      </c>
      <c r="B5168" s="215" t="s">
        <v>1604</v>
      </c>
    </row>
    <row r="5169" spans="1:2">
      <c r="A5169" s="217">
        <v>451608</v>
      </c>
      <c r="B5169" s="215" t="s">
        <v>4106</v>
      </c>
    </row>
    <row r="5170" spans="1:2">
      <c r="A5170" s="217">
        <v>451702</v>
      </c>
      <c r="B5170" s="215" t="s">
        <v>3652</v>
      </c>
    </row>
    <row r="5171" spans="1:2">
      <c r="A5171" s="217">
        <v>451709</v>
      </c>
      <c r="B5171" s="215" t="s">
        <v>3653</v>
      </c>
    </row>
    <row r="5172" spans="1:2">
      <c r="A5172" s="217">
        <v>451710</v>
      </c>
      <c r="B5172" s="215" t="s">
        <v>3654</v>
      </c>
    </row>
    <row r="5173" spans="1:2">
      <c r="A5173" s="217">
        <v>451711</v>
      </c>
      <c r="B5173" s="215" t="s">
        <v>3655</v>
      </c>
    </row>
    <row r="5174" spans="1:2">
      <c r="A5174" s="217">
        <v>451712</v>
      </c>
      <c r="B5174" s="215" t="s">
        <v>3794</v>
      </c>
    </row>
    <row r="5175" spans="1:2">
      <c r="A5175" s="217">
        <v>451713</v>
      </c>
      <c r="B5175" s="215" t="s">
        <v>3656</v>
      </c>
    </row>
    <row r="5176" spans="1:2">
      <c r="A5176" s="217">
        <v>451714</v>
      </c>
      <c r="B5176" s="215" t="s">
        <v>3657</v>
      </c>
    </row>
    <row r="5177" spans="1:2">
      <c r="A5177" s="217">
        <v>451716</v>
      </c>
      <c r="B5177" s="215" t="s">
        <v>3658</v>
      </c>
    </row>
    <row r="5178" spans="1:2">
      <c r="A5178" s="217">
        <v>451717</v>
      </c>
      <c r="B5178" s="215" t="s">
        <v>3659</v>
      </c>
    </row>
    <row r="5179" spans="1:2">
      <c r="A5179" s="217">
        <v>451720</v>
      </c>
      <c r="B5179" s="215" t="s">
        <v>3815</v>
      </c>
    </row>
    <row r="5180" spans="1:2">
      <c r="A5180" s="217">
        <v>451721</v>
      </c>
      <c r="B5180" s="215" t="s">
        <v>3953</v>
      </c>
    </row>
    <row r="5181" spans="1:2">
      <c r="A5181" s="217">
        <v>451722</v>
      </c>
      <c r="B5181" s="215" t="s">
        <v>3660</v>
      </c>
    </row>
    <row r="5182" spans="1:2">
      <c r="A5182" s="217">
        <v>451723</v>
      </c>
      <c r="B5182" s="215" t="s">
        <v>3661</v>
      </c>
    </row>
    <row r="5183" spans="1:2">
      <c r="A5183" s="217">
        <v>451724</v>
      </c>
      <c r="B5183" s="215" t="s">
        <v>4331</v>
      </c>
    </row>
    <row r="5184" spans="1:2">
      <c r="A5184" s="217">
        <v>451725</v>
      </c>
      <c r="B5184" s="215" t="s">
        <v>3816</v>
      </c>
    </row>
    <row r="5185" spans="1:2">
      <c r="A5185" s="217">
        <v>451726</v>
      </c>
      <c r="B5185" s="215" t="s">
        <v>3817</v>
      </c>
    </row>
    <row r="5186" spans="1:2">
      <c r="A5186" s="217">
        <v>451727</v>
      </c>
      <c r="B5186" s="215" t="s">
        <v>3662</v>
      </c>
    </row>
    <row r="5187" spans="1:2">
      <c r="A5187" s="217">
        <v>451728</v>
      </c>
      <c r="B5187" s="215" t="s">
        <v>3663</v>
      </c>
    </row>
    <row r="5188" spans="1:2">
      <c r="A5188" s="217">
        <v>451729</v>
      </c>
      <c r="B5188" s="215" t="s">
        <v>3664</v>
      </c>
    </row>
    <row r="5189" spans="1:2">
      <c r="A5189" s="217">
        <v>451730</v>
      </c>
      <c r="B5189" s="215" t="s">
        <v>3665</v>
      </c>
    </row>
    <row r="5190" spans="1:2">
      <c r="A5190" s="217">
        <v>451734</v>
      </c>
      <c r="B5190" s="215" t="s">
        <v>3759</v>
      </c>
    </row>
    <row r="5191" spans="1:2">
      <c r="A5191" s="217">
        <v>451735</v>
      </c>
      <c r="B5191" s="215" t="s">
        <v>3760</v>
      </c>
    </row>
    <row r="5192" spans="1:2">
      <c r="A5192" s="217">
        <v>451739</v>
      </c>
      <c r="B5192" s="215" t="s">
        <v>3818</v>
      </c>
    </row>
    <row r="5193" spans="1:2">
      <c r="A5193" s="217">
        <v>451740</v>
      </c>
      <c r="B5193" s="215" t="s">
        <v>3819</v>
      </c>
    </row>
    <row r="5194" spans="1:2">
      <c r="A5194" s="217">
        <v>451741</v>
      </c>
      <c r="B5194" s="215" t="s">
        <v>3853</v>
      </c>
    </row>
    <row r="5195" spans="1:2">
      <c r="A5195" s="217">
        <v>451742</v>
      </c>
      <c r="B5195" s="215" t="s">
        <v>4091</v>
      </c>
    </row>
    <row r="5196" spans="1:2">
      <c r="A5196" s="217">
        <v>451744</v>
      </c>
      <c r="B5196" s="215" t="s">
        <v>4914</v>
      </c>
    </row>
    <row r="5197" spans="1:2">
      <c r="A5197" s="217">
        <v>451745</v>
      </c>
      <c r="B5197" s="215" t="s">
        <v>7396</v>
      </c>
    </row>
    <row r="5198" spans="1:2">
      <c r="A5198" s="217" t="s">
        <v>3606</v>
      </c>
      <c r="B5198" s="215" t="s">
        <v>3819</v>
      </c>
    </row>
    <row r="5199" spans="1:2">
      <c r="A5199" s="217" t="s">
        <v>3666</v>
      </c>
      <c r="B5199" s="215" t="s">
        <v>3667</v>
      </c>
    </row>
    <row r="5200" spans="1:2">
      <c r="A5200" s="217" t="s">
        <v>3668</v>
      </c>
      <c r="B5200" s="215" t="s">
        <v>3669</v>
      </c>
    </row>
    <row r="5201" spans="1:2">
      <c r="A5201" s="217" t="s">
        <v>3670</v>
      </c>
      <c r="B5201" s="215" t="s">
        <v>3662</v>
      </c>
    </row>
    <row r="5202" spans="1:2">
      <c r="A5202" s="217" t="s">
        <v>3671</v>
      </c>
      <c r="B5202" s="215" t="s">
        <v>3672</v>
      </c>
    </row>
    <row r="5203" spans="1:2">
      <c r="A5203" s="217" t="s">
        <v>3710</v>
      </c>
      <c r="B5203" s="215" t="s">
        <v>3711</v>
      </c>
    </row>
    <row r="5204" spans="1:2">
      <c r="A5204" s="217">
        <v>451902</v>
      </c>
      <c r="B5204" s="215" t="s">
        <v>1614</v>
      </c>
    </row>
    <row r="5205" spans="1:2">
      <c r="A5205" s="217">
        <v>451905</v>
      </c>
      <c r="B5205" s="215" t="s">
        <v>6742</v>
      </c>
    </row>
    <row r="5206" spans="1:2">
      <c r="A5206" s="217">
        <v>451907</v>
      </c>
      <c r="B5206" s="215" t="s">
        <v>1613</v>
      </c>
    </row>
    <row r="5207" spans="1:2">
      <c r="A5207" s="217">
        <v>451908</v>
      </c>
      <c r="B5207" s="215" t="s">
        <v>1612</v>
      </c>
    </row>
    <row r="5208" spans="1:2">
      <c r="A5208" s="217">
        <v>451910</v>
      </c>
      <c r="B5208" s="215" t="s">
        <v>1611</v>
      </c>
    </row>
    <row r="5209" spans="1:2">
      <c r="A5209" s="217">
        <v>451911</v>
      </c>
      <c r="B5209" s="215" t="s">
        <v>2411</v>
      </c>
    </row>
    <row r="5210" spans="1:2">
      <c r="A5210" s="217">
        <v>451912</v>
      </c>
      <c r="B5210" s="215" t="s">
        <v>6743</v>
      </c>
    </row>
    <row r="5211" spans="1:2">
      <c r="A5211" s="217">
        <v>451913</v>
      </c>
      <c r="B5211" s="215" t="s">
        <v>6744</v>
      </c>
    </row>
    <row r="5212" spans="1:2">
      <c r="A5212" s="217">
        <v>451914</v>
      </c>
      <c r="B5212" s="215" t="s">
        <v>5365</v>
      </c>
    </row>
    <row r="5213" spans="1:2">
      <c r="A5213" s="217">
        <v>451916</v>
      </c>
      <c r="B5213" s="215" t="s">
        <v>1610</v>
      </c>
    </row>
    <row r="5214" spans="1:2">
      <c r="A5214" s="217">
        <v>451918</v>
      </c>
      <c r="B5214" s="215" t="s">
        <v>6745</v>
      </c>
    </row>
    <row r="5215" spans="1:2">
      <c r="A5215" s="217">
        <v>451919</v>
      </c>
      <c r="B5215" s="215" t="s">
        <v>3556</v>
      </c>
    </row>
    <row r="5216" spans="1:2">
      <c r="A5216" s="217">
        <v>451924</v>
      </c>
      <c r="B5216" s="215" t="s">
        <v>1609</v>
      </c>
    </row>
    <row r="5217" spans="1:2">
      <c r="A5217" s="217">
        <v>451925</v>
      </c>
      <c r="B5217" s="215" t="s">
        <v>1608</v>
      </c>
    </row>
    <row r="5218" spans="1:2">
      <c r="A5218" s="217">
        <v>451926</v>
      </c>
      <c r="B5218" s="215" t="s">
        <v>1617</v>
      </c>
    </row>
    <row r="5219" spans="1:2">
      <c r="A5219" s="217">
        <v>451927</v>
      </c>
      <c r="B5219" s="215" t="s">
        <v>1606</v>
      </c>
    </row>
    <row r="5220" spans="1:2">
      <c r="A5220" s="217">
        <v>451928</v>
      </c>
      <c r="B5220" s="215" t="s">
        <v>3256</v>
      </c>
    </row>
    <row r="5221" spans="1:2">
      <c r="A5221" s="217">
        <v>451929</v>
      </c>
      <c r="B5221" s="215" t="s">
        <v>1615</v>
      </c>
    </row>
    <row r="5222" spans="1:2">
      <c r="A5222" s="217">
        <v>451930</v>
      </c>
      <c r="B5222" s="215" t="s">
        <v>1616</v>
      </c>
    </row>
    <row r="5223" spans="1:2">
      <c r="A5223" s="217">
        <v>451931</v>
      </c>
      <c r="B5223" s="215" t="s">
        <v>1607</v>
      </c>
    </row>
    <row r="5224" spans="1:2">
      <c r="A5224" s="217">
        <v>451932</v>
      </c>
      <c r="B5224" s="215" t="s">
        <v>2647</v>
      </c>
    </row>
    <row r="5225" spans="1:2">
      <c r="A5225" s="217">
        <v>451933</v>
      </c>
      <c r="B5225" s="215" t="s">
        <v>6746</v>
      </c>
    </row>
    <row r="5226" spans="1:2">
      <c r="A5226" s="217">
        <v>451934</v>
      </c>
      <c r="B5226" s="215" t="s">
        <v>3257</v>
      </c>
    </row>
    <row r="5227" spans="1:2">
      <c r="A5227" s="217">
        <v>451935</v>
      </c>
      <c r="B5227" s="215" t="s">
        <v>3423</v>
      </c>
    </row>
    <row r="5228" spans="1:2">
      <c r="A5228" s="217">
        <v>451936</v>
      </c>
      <c r="B5228" s="215" t="s">
        <v>5671</v>
      </c>
    </row>
    <row r="5229" spans="1:2">
      <c r="A5229" s="217">
        <v>451937</v>
      </c>
      <c r="B5229" s="215" t="s">
        <v>5672</v>
      </c>
    </row>
    <row r="5230" spans="1:2">
      <c r="A5230" s="217">
        <v>451938</v>
      </c>
      <c r="B5230" s="215" t="s">
        <v>5673</v>
      </c>
    </row>
    <row r="5231" spans="1:2">
      <c r="A5231" s="217">
        <v>451940</v>
      </c>
      <c r="B5231" s="215" t="s">
        <v>5674</v>
      </c>
    </row>
    <row r="5232" spans="1:2">
      <c r="A5232" s="217">
        <v>451950</v>
      </c>
      <c r="B5232" s="215" t="s">
        <v>5681</v>
      </c>
    </row>
    <row r="5233" spans="1:2">
      <c r="A5233" s="217">
        <v>451951</v>
      </c>
      <c r="B5233" s="215" t="s">
        <v>5675</v>
      </c>
    </row>
    <row r="5234" spans="1:2">
      <c r="A5234" s="217">
        <v>451952</v>
      </c>
      <c r="B5234" s="215" t="s">
        <v>6747</v>
      </c>
    </row>
    <row r="5235" spans="1:2">
      <c r="A5235" s="217">
        <v>451953</v>
      </c>
      <c r="B5235" s="215" t="s">
        <v>5676</v>
      </c>
    </row>
    <row r="5236" spans="1:2">
      <c r="A5236" s="217">
        <v>451960</v>
      </c>
      <c r="B5236" s="215" t="s">
        <v>5677</v>
      </c>
    </row>
    <row r="5237" spans="1:2">
      <c r="A5237" s="217">
        <v>451961</v>
      </c>
      <c r="B5237" s="215" t="s">
        <v>5678</v>
      </c>
    </row>
    <row r="5238" spans="1:2">
      <c r="A5238" s="217">
        <v>451962</v>
      </c>
      <c r="B5238" s="215" t="s">
        <v>5679</v>
      </c>
    </row>
    <row r="5239" spans="1:2">
      <c r="A5239" s="217">
        <v>451963</v>
      </c>
      <c r="B5239" s="215" t="s">
        <v>5680</v>
      </c>
    </row>
    <row r="5240" spans="1:2">
      <c r="A5240" s="217">
        <v>451964</v>
      </c>
      <c r="B5240" s="215" t="s">
        <v>5681</v>
      </c>
    </row>
    <row r="5241" spans="1:2">
      <c r="A5241" s="217">
        <v>451970</v>
      </c>
      <c r="B5241" s="215" t="s">
        <v>5682</v>
      </c>
    </row>
    <row r="5242" spans="1:2">
      <c r="A5242" s="217">
        <v>451980</v>
      </c>
      <c r="B5242" s="215" t="s">
        <v>6748</v>
      </c>
    </row>
    <row r="5243" spans="1:2">
      <c r="A5243" s="217">
        <v>451981</v>
      </c>
      <c r="B5243" s="215" t="s">
        <v>6749</v>
      </c>
    </row>
    <row r="5244" spans="1:2">
      <c r="A5244" s="217">
        <v>451982</v>
      </c>
      <c r="B5244" s="215" t="s">
        <v>5683</v>
      </c>
    </row>
    <row r="5245" spans="1:2">
      <c r="A5245" s="217">
        <v>451985</v>
      </c>
      <c r="B5245" s="215" t="s">
        <v>5684</v>
      </c>
    </row>
    <row r="5246" spans="1:2">
      <c r="A5246" s="217">
        <v>451986</v>
      </c>
      <c r="B5246" s="215" t="s">
        <v>6750</v>
      </c>
    </row>
    <row r="5247" spans="1:2">
      <c r="A5247" s="217">
        <v>451990</v>
      </c>
      <c r="B5247" s="215" t="s">
        <v>6751</v>
      </c>
    </row>
    <row r="5248" spans="1:2">
      <c r="A5248" s="217">
        <v>451991</v>
      </c>
      <c r="B5248" s="215" t="s">
        <v>5685</v>
      </c>
    </row>
    <row r="5249" spans="1:2">
      <c r="A5249" s="217">
        <v>451992</v>
      </c>
      <c r="B5249" s="215" t="s">
        <v>5686</v>
      </c>
    </row>
    <row r="5250" spans="1:2">
      <c r="A5250" s="217">
        <v>451993</v>
      </c>
      <c r="B5250" s="215" t="s">
        <v>6752</v>
      </c>
    </row>
    <row r="5251" spans="1:2">
      <c r="A5251" s="217">
        <v>451994</v>
      </c>
      <c r="B5251" s="215" t="s">
        <v>6753</v>
      </c>
    </row>
    <row r="5252" spans="1:2">
      <c r="A5252" s="217">
        <v>452001</v>
      </c>
      <c r="B5252" s="215" t="s">
        <v>3954</v>
      </c>
    </row>
    <row r="5253" spans="1:2">
      <c r="A5253" s="217">
        <v>452002</v>
      </c>
      <c r="B5253" s="215" t="s">
        <v>3955</v>
      </c>
    </row>
    <row r="5254" spans="1:2">
      <c r="A5254" s="217">
        <v>452003</v>
      </c>
      <c r="B5254" s="215" t="s">
        <v>3956</v>
      </c>
    </row>
    <row r="5255" spans="1:2">
      <c r="A5255" s="217">
        <v>452004</v>
      </c>
      <c r="B5255" s="215" t="s">
        <v>3957</v>
      </c>
    </row>
    <row r="5256" spans="1:2">
      <c r="A5256" s="217">
        <v>452005</v>
      </c>
      <c r="B5256" s="215" t="s">
        <v>3958</v>
      </c>
    </row>
    <row r="5257" spans="1:2">
      <c r="A5257" s="217">
        <v>452006</v>
      </c>
      <c r="B5257" s="215" t="s">
        <v>3959</v>
      </c>
    </row>
    <row r="5258" spans="1:2">
      <c r="A5258" s="217">
        <v>452007</v>
      </c>
      <c r="B5258" s="215" t="s">
        <v>3960</v>
      </c>
    </row>
    <row r="5259" spans="1:2">
      <c r="A5259" s="217">
        <v>452101</v>
      </c>
      <c r="B5259" s="215" t="s">
        <v>3762</v>
      </c>
    </row>
    <row r="5260" spans="1:2">
      <c r="A5260" s="217">
        <v>452103</v>
      </c>
      <c r="B5260" s="215" t="s">
        <v>3763</v>
      </c>
    </row>
    <row r="5261" spans="1:2">
      <c r="A5261" s="217">
        <v>452104</v>
      </c>
      <c r="B5261" s="215" t="s">
        <v>3764</v>
      </c>
    </row>
    <row r="5262" spans="1:2">
      <c r="A5262" s="217">
        <v>452105</v>
      </c>
      <c r="B5262" s="215" t="s">
        <v>3961</v>
      </c>
    </row>
    <row r="5263" spans="1:2">
      <c r="A5263" s="217">
        <v>452106</v>
      </c>
      <c r="B5263" s="215" t="s">
        <v>1620</v>
      </c>
    </row>
    <row r="5264" spans="1:2">
      <c r="A5264" s="217">
        <v>452108</v>
      </c>
      <c r="B5264" s="215" t="s">
        <v>1619</v>
      </c>
    </row>
    <row r="5265" spans="1:2">
      <c r="A5265" s="217">
        <v>452109</v>
      </c>
      <c r="B5265" s="215" t="s">
        <v>1618</v>
      </c>
    </row>
    <row r="5266" spans="1:2">
      <c r="A5266" s="217">
        <v>452110</v>
      </c>
      <c r="B5266" s="215" t="s">
        <v>3765</v>
      </c>
    </row>
    <row r="5267" spans="1:2">
      <c r="A5267" s="217">
        <v>452111</v>
      </c>
      <c r="B5267" s="215" t="s">
        <v>4293</v>
      </c>
    </row>
    <row r="5268" spans="1:2">
      <c r="A5268" s="217">
        <v>452201</v>
      </c>
      <c r="B5268" s="215" t="s">
        <v>1625</v>
      </c>
    </row>
    <row r="5269" spans="1:2">
      <c r="A5269" s="217">
        <v>452203</v>
      </c>
      <c r="B5269" s="215" t="s">
        <v>1622</v>
      </c>
    </row>
    <row r="5270" spans="1:2">
      <c r="A5270" s="217">
        <v>452204</v>
      </c>
      <c r="B5270" s="215" t="s">
        <v>4463</v>
      </c>
    </row>
    <row r="5271" spans="1:2">
      <c r="A5271" s="217">
        <v>452207</v>
      </c>
      <c r="B5271" s="215" t="s">
        <v>1624</v>
      </c>
    </row>
    <row r="5272" spans="1:2">
      <c r="A5272" s="217">
        <v>452210</v>
      </c>
      <c r="B5272" s="215" t="s">
        <v>1623</v>
      </c>
    </row>
    <row r="5273" spans="1:2">
      <c r="A5273" s="217">
        <v>452211</v>
      </c>
      <c r="B5273" s="215" t="s">
        <v>1621</v>
      </c>
    </row>
    <row r="5274" spans="1:2">
      <c r="A5274" s="217">
        <v>452213</v>
      </c>
      <c r="B5274" s="215" t="s">
        <v>4464</v>
      </c>
    </row>
    <row r="5275" spans="1:2">
      <c r="A5275" s="217">
        <v>452301</v>
      </c>
      <c r="B5275" s="215" t="s">
        <v>1629</v>
      </c>
    </row>
    <row r="5276" spans="1:2">
      <c r="A5276" s="217">
        <v>452302</v>
      </c>
      <c r="B5276" s="215" t="s">
        <v>2926</v>
      </c>
    </row>
    <row r="5277" spans="1:2">
      <c r="A5277" s="217">
        <v>452303</v>
      </c>
      <c r="B5277" s="215" t="s">
        <v>1630</v>
      </c>
    </row>
    <row r="5278" spans="1:2">
      <c r="A5278" s="217">
        <v>452304</v>
      </c>
      <c r="B5278" s="215" t="s">
        <v>1631</v>
      </c>
    </row>
    <row r="5279" spans="1:2">
      <c r="A5279" s="217">
        <v>452305</v>
      </c>
      <c r="B5279" s="215" t="s">
        <v>1632</v>
      </c>
    </row>
    <row r="5280" spans="1:2">
      <c r="A5280" s="217">
        <v>452307</v>
      </c>
      <c r="B5280" s="215" t="s">
        <v>1636</v>
      </c>
    </row>
    <row r="5281" spans="1:2">
      <c r="A5281" s="217">
        <v>452308</v>
      </c>
      <c r="B5281" s="215" t="s">
        <v>2927</v>
      </c>
    </row>
    <row r="5282" spans="1:2">
      <c r="A5282" s="217">
        <v>452310</v>
      </c>
      <c r="B5282" s="215" t="s">
        <v>1637</v>
      </c>
    </row>
    <row r="5283" spans="1:2">
      <c r="A5283" s="217">
        <v>452311</v>
      </c>
      <c r="B5283" s="215" t="s">
        <v>2858</v>
      </c>
    </row>
    <row r="5284" spans="1:2">
      <c r="A5284" s="217">
        <v>452312</v>
      </c>
      <c r="B5284" s="215" t="s">
        <v>2859</v>
      </c>
    </row>
    <row r="5285" spans="1:2">
      <c r="A5285" s="217">
        <v>452313</v>
      </c>
      <c r="B5285" s="215" t="s">
        <v>2860</v>
      </c>
    </row>
    <row r="5286" spans="1:2">
      <c r="A5286" s="217">
        <v>452315</v>
      </c>
      <c r="B5286" s="215" t="s">
        <v>2861</v>
      </c>
    </row>
    <row r="5287" spans="1:2">
      <c r="A5287" s="217">
        <v>452317</v>
      </c>
      <c r="B5287" s="215" t="s">
        <v>2862</v>
      </c>
    </row>
    <row r="5288" spans="1:2">
      <c r="A5288" s="217">
        <v>452319</v>
      </c>
      <c r="B5288" s="215" t="s">
        <v>1626</v>
      </c>
    </row>
    <row r="5289" spans="1:2">
      <c r="A5289" s="217">
        <v>452322</v>
      </c>
      <c r="B5289" s="215" t="s">
        <v>1627</v>
      </c>
    </row>
    <row r="5290" spans="1:2">
      <c r="A5290" s="217">
        <v>452323</v>
      </c>
      <c r="B5290" s="215" t="s">
        <v>2864</v>
      </c>
    </row>
    <row r="5291" spans="1:2">
      <c r="A5291" s="217">
        <v>452325</v>
      </c>
      <c r="B5291" s="215" t="s">
        <v>1628</v>
      </c>
    </row>
    <row r="5292" spans="1:2">
      <c r="A5292" s="217">
        <v>452326</v>
      </c>
      <c r="B5292" s="215" t="s">
        <v>1633</v>
      </c>
    </row>
    <row r="5293" spans="1:2">
      <c r="A5293" s="217">
        <v>452328</v>
      </c>
      <c r="B5293" s="215" t="s">
        <v>1634</v>
      </c>
    </row>
    <row r="5294" spans="1:2">
      <c r="A5294" s="217">
        <v>452330</v>
      </c>
      <c r="B5294" s="215" t="s">
        <v>1635</v>
      </c>
    </row>
    <row r="5295" spans="1:2">
      <c r="A5295" s="217">
        <v>452331</v>
      </c>
      <c r="B5295" s="215" t="s">
        <v>2865</v>
      </c>
    </row>
    <row r="5296" spans="1:2">
      <c r="A5296" s="217">
        <v>452334</v>
      </c>
      <c r="B5296" s="215" t="s">
        <v>2866</v>
      </c>
    </row>
    <row r="5297" spans="1:2">
      <c r="A5297" s="217">
        <v>452335</v>
      </c>
      <c r="B5297" s="215" t="s">
        <v>2867</v>
      </c>
    </row>
    <row r="5298" spans="1:2">
      <c r="A5298" s="217">
        <v>452344</v>
      </c>
      <c r="B5298" s="215" t="s">
        <v>2928</v>
      </c>
    </row>
    <row r="5299" spans="1:2">
      <c r="A5299" s="217">
        <v>452351</v>
      </c>
      <c r="B5299" s="215" t="s">
        <v>3766</v>
      </c>
    </row>
    <row r="5300" spans="1:2">
      <c r="A5300" s="217">
        <v>452352</v>
      </c>
      <c r="B5300" s="215" t="s">
        <v>3767</v>
      </c>
    </row>
    <row r="5301" spans="1:2">
      <c r="A5301" s="217">
        <v>452358</v>
      </c>
      <c r="B5301" s="215" t="s">
        <v>2868</v>
      </c>
    </row>
    <row r="5302" spans="1:2">
      <c r="A5302" s="217">
        <v>452359</v>
      </c>
      <c r="B5302" s="215" t="s">
        <v>5998</v>
      </c>
    </row>
    <row r="5303" spans="1:2">
      <c r="A5303" s="217">
        <v>452361</v>
      </c>
      <c r="B5303" s="215" t="s">
        <v>2869</v>
      </c>
    </row>
    <row r="5304" spans="1:2">
      <c r="A5304" s="217">
        <v>452362</v>
      </c>
      <c r="B5304" s="215" t="s">
        <v>2870</v>
      </c>
    </row>
    <row r="5305" spans="1:2">
      <c r="A5305" s="217">
        <v>452363</v>
      </c>
      <c r="B5305" s="215" t="s">
        <v>2871</v>
      </c>
    </row>
    <row r="5306" spans="1:2">
      <c r="A5306" s="217">
        <v>452365</v>
      </c>
      <c r="B5306" s="215" t="s">
        <v>2872</v>
      </c>
    </row>
    <row r="5307" spans="1:2">
      <c r="A5307" s="217">
        <v>452370</v>
      </c>
      <c r="B5307" s="215" t="s">
        <v>3854</v>
      </c>
    </row>
    <row r="5308" spans="1:2">
      <c r="A5308" s="217">
        <v>452371</v>
      </c>
      <c r="B5308" s="215" t="s">
        <v>3855</v>
      </c>
    </row>
    <row r="5309" spans="1:2">
      <c r="A5309" s="217">
        <v>452372</v>
      </c>
      <c r="B5309" s="215" t="s">
        <v>2863</v>
      </c>
    </row>
    <row r="5310" spans="1:2">
      <c r="A5310" s="217">
        <v>452373</v>
      </c>
      <c r="B5310" s="215" t="s">
        <v>5999</v>
      </c>
    </row>
    <row r="5311" spans="1:2">
      <c r="A5311" s="217" t="s">
        <v>2412</v>
      </c>
      <c r="B5311" s="215" t="s">
        <v>2253</v>
      </c>
    </row>
    <row r="5312" spans="1:2">
      <c r="A5312" s="217" t="s">
        <v>2413</v>
      </c>
      <c r="B5312" s="215" t="s">
        <v>2254</v>
      </c>
    </row>
    <row r="5313" spans="1:2">
      <c r="A5313" s="217" t="s">
        <v>2414</v>
      </c>
      <c r="B5313" s="215" t="s">
        <v>3712</v>
      </c>
    </row>
    <row r="5314" spans="1:2">
      <c r="A5314" s="217" t="s">
        <v>2415</v>
      </c>
      <c r="B5314" s="215" t="s">
        <v>2255</v>
      </c>
    </row>
    <row r="5315" spans="1:2">
      <c r="A5315" s="217" t="s">
        <v>2416</v>
      </c>
      <c r="B5315" s="215" t="s">
        <v>2256</v>
      </c>
    </row>
    <row r="5316" spans="1:2">
      <c r="A5316" s="217" t="s">
        <v>2417</v>
      </c>
      <c r="B5316" s="215" t="s">
        <v>2257</v>
      </c>
    </row>
    <row r="5317" spans="1:2">
      <c r="A5317" s="217" t="s">
        <v>2418</v>
      </c>
      <c r="B5317" s="215" t="s">
        <v>2258</v>
      </c>
    </row>
    <row r="5318" spans="1:2">
      <c r="A5318" s="217" t="s">
        <v>2781</v>
      </c>
      <c r="B5318" s="215" t="s">
        <v>3820</v>
      </c>
    </row>
    <row r="5319" spans="1:2">
      <c r="A5319" s="217" t="s">
        <v>3856</v>
      </c>
      <c r="B5319" s="215" t="s">
        <v>3857</v>
      </c>
    </row>
    <row r="5320" spans="1:2">
      <c r="A5320" s="217">
        <v>452402</v>
      </c>
      <c r="B5320" s="215" t="s">
        <v>3673</v>
      </c>
    </row>
    <row r="5321" spans="1:2">
      <c r="A5321" s="217">
        <v>452404</v>
      </c>
      <c r="B5321" s="215" t="s">
        <v>3674</v>
      </c>
    </row>
    <row r="5322" spans="1:2">
      <c r="A5322" s="217">
        <v>452405</v>
      </c>
      <c r="B5322" s="215" t="s">
        <v>3675</v>
      </c>
    </row>
    <row r="5323" spans="1:2">
      <c r="A5323" s="217">
        <v>452407</v>
      </c>
      <c r="B5323" s="215" t="s">
        <v>6000</v>
      </c>
    </row>
    <row r="5324" spans="1:2">
      <c r="A5324" s="217">
        <v>452408</v>
      </c>
      <c r="B5324" s="215" t="s">
        <v>3348</v>
      </c>
    </row>
    <row r="5325" spans="1:2">
      <c r="A5325" s="217">
        <v>452409</v>
      </c>
      <c r="B5325" s="215" t="s">
        <v>3349</v>
      </c>
    </row>
    <row r="5326" spans="1:2">
      <c r="A5326" s="217">
        <v>452410</v>
      </c>
      <c r="B5326" s="215" t="s">
        <v>3713</v>
      </c>
    </row>
    <row r="5327" spans="1:2">
      <c r="A5327" s="217">
        <v>452411</v>
      </c>
      <c r="B5327" s="215" t="s">
        <v>2943</v>
      </c>
    </row>
    <row r="5328" spans="1:2">
      <c r="A5328" s="217">
        <v>452412</v>
      </c>
      <c r="B5328" s="215" t="s">
        <v>3821</v>
      </c>
    </row>
    <row r="5329" spans="1:2">
      <c r="A5329" s="217">
        <v>452413</v>
      </c>
      <c r="B5329" s="215" t="s">
        <v>4029</v>
      </c>
    </row>
    <row r="5330" spans="1:2">
      <c r="A5330" s="217">
        <v>452414</v>
      </c>
      <c r="B5330" s="215" t="s">
        <v>4030</v>
      </c>
    </row>
    <row r="5331" spans="1:2">
      <c r="A5331" s="217">
        <v>452415</v>
      </c>
      <c r="B5331" s="215" t="s">
        <v>4621</v>
      </c>
    </row>
    <row r="5332" spans="1:2">
      <c r="A5332" s="217">
        <v>452416</v>
      </c>
      <c r="B5332" s="215" t="s">
        <v>4465</v>
      </c>
    </row>
    <row r="5333" spans="1:2">
      <c r="A5333" s="217">
        <v>452418</v>
      </c>
      <c r="B5333" s="215" t="s">
        <v>7397</v>
      </c>
    </row>
    <row r="5334" spans="1:2">
      <c r="A5334" s="217">
        <v>452419</v>
      </c>
      <c r="B5334" s="215" t="s">
        <v>7789</v>
      </c>
    </row>
    <row r="5335" spans="1:2">
      <c r="A5335" s="217">
        <v>452501</v>
      </c>
      <c r="B5335" s="215" t="s">
        <v>1655</v>
      </c>
    </row>
    <row r="5336" spans="1:2">
      <c r="A5336" s="217">
        <v>452502</v>
      </c>
      <c r="B5336" s="215" t="s">
        <v>1656</v>
      </c>
    </row>
    <row r="5337" spans="1:2">
      <c r="A5337" s="217">
        <v>452503</v>
      </c>
      <c r="B5337" s="215" t="s">
        <v>1657</v>
      </c>
    </row>
    <row r="5338" spans="1:2">
      <c r="A5338" s="217">
        <v>452504</v>
      </c>
      <c r="B5338" s="215" t="s">
        <v>1658</v>
      </c>
    </row>
    <row r="5339" spans="1:2">
      <c r="A5339" s="217">
        <v>452505</v>
      </c>
      <c r="B5339" s="215" t="s">
        <v>1659</v>
      </c>
    </row>
    <row r="5340" spans="1:2">
      <c r="A5340" s="217">
        <v>452506</v>
      </c>
      <c r="B5340" s="215" t="s">
        <v>2536</v>
      </c>
    </row>
    <row r="5341" spans="1:2">
      <c r="A5341" s="217">
        <v>452507</v>
      </c>
      <c r="B5341" s="215" t="s">
        <v>1660</v>
      </c>
    </row>
    <row r="5342" spans="1:2">
      <c r="A5342" s="217">
        <v>452508</v>
      </c>
      <c r="B5342" s="215" t="s">
        <v>1665</v>
      </c>
    </row>
    <row r="5343" spans="1:2">
      <c r="A5343" s="217">
        <v>452509</v>
      </c>
      <c r="B5343" s="215" t="s">
        <v>1663</v>
      </c>
    </row>
    <row r="5344" spans="1:2">
      <c r="A5344" s="217">
        <v>452510</v>
      </c>
      <c r="B5344" s="215" t="s">
        <v>1661</v>
      </c>
    </row>
    <row r="5345" spans="1:2">
      <c r="A5345" s="217">
        <v>452512</v>
      </c>
      <c r="B5345" s="215" t="s">
        <v>1638</v>
      </c>
    </row>
    <row r="5346" spans="1:2">
      <c r="A5346" s="217">
        <v>452513</v>
      </c>
      <c r="B5346" s="215" t="s">
        <v>1639</v>
      </c>
    </row>
    <row r="5347" spans="1:2">
      <c r="A5347" s="217">
        <v>452514</v>
      </c>
      <c r="B5347" s="215" t="s">
        <v>1640</v>
      </c>
    </row>
    <row r="5348" spans="1:2">
      <c r="A5348" s="217">
        <v>452515</v>
      </c>
      <c r="B5348" s="215" t="s">
        <v>1641</v>
      </c>
    </row>
    <row r="5349" spans="1:2">
      <c r="A5349" s="217">
        <v>452516</v>
      </c>
      <c r="B5349" s="215" t="s">
        <v>1642</v>
      </c>
    </row>
    <row r="5350" spans="1:2">
      <c r="A5350" s="217">
        <v>452517</v>
      </c>
      <c r="B5350" s="215" t="s">
        <v>1643</v>
      </c>
    </row>
    <row r="5351" spans="1:2">
      <c r="A5351" s="217">
        <v>452518</v>
      </c>
      <c r="B5351" s="215" t="s">
        <v>1644</v>
      </c>
    </row>
    <row r="5352" spans="1:2">
      <c r="A5352" s="217">
        <v>452519</v>
      </c>
      <c r="B5352" s="215" t="s">
        <v>1645</v>
      </c>
    </row>
    <row r="5353" spans="1:2">
      <c r="A5353" s="217">
        <v>452520</v>
      </c>
      <c r="B5353" s="215" t="s">
        <v>1646</v>
      </c>
    </row>
    <row r="5354" spans="1:2">
      <c r="A5354" s="217">
        <v>452522</v>
      </c>
      <c r="B5354" s="215" t="s">
        <v>1647</v>
      </c>
    </row>
    <row r="5355" spans="1:2">
      <c r="A5355" s="217">
        <v>452523</v>
      </c>
      <c r="B5355" s="215" t="s">
        <v>1648</v>
      </c>
    </row>
    <row r="5356" spans="1:2">
      <c r="A5356" s="217">
        <v>452524</v>
      </c>
      <c r="B5356" s="215" t="s">
        <v>1649</v>
      </c>
    </row>
    <row r="5357" spans="1:2">
      <c r="A5357" s="217">
        <v>452525</v>
      </c>
      <c r="B5357" s="215" t="s">
        <v>1650</v>
      </c>
    </row>
    <row r="5358" spans="1:2">
      <c r="A5358" s="217">
        <v>452526</v>
      </c>
      <c r="B5358" s="215" t="s">
        <v>1651</v>
      </c>
    </row>
    <row r="5359" spans="1:2">
      <c r="A5359" s="217">
        <v>452527</v>
      </c>
      <c r="B5359" s="215" t="s">
        <v>1652</v>
      </c>
    </row>
    <row r="5360" spans="1:2">
      <c r="A5360" s="217">
        <v>452528</v>
      </c>
      <c r="B5360" s="215" t="s">
        <v>1653</v>
      </c>
    </row>
    <row r="5361" spans="1:2">
      <c r="A5361" s="217">
        <v>452529</v>
      </c>
      <c r="B5361" s="215" t="s">
        <v>2537</v>
      </c>
    </row>
    <row r="5362" spans="1:2">
      <c r="A5362" s="217">
        <v>452530</v>
      </c>
      <c r="B5362" s="215" t="s">
        <v>3489</v>
      </c>
    </row>
    <row r="5363" spans="1:2">
      <c r="A5363" s="217">
        <v>452599</v>
      </c>
      <c r="B5363" s="215" t="s">
        <v>1654</v>
      </c>
    </row>
    <row r="5364" spans="1:2">
      <c r="A5364" s="217">
        <v>452601</v>
      </c>
      <c r="B5364" s="215" t="s">
        <v>1662</v>
      </c>
    </row>
    <row r="5365" spans="1:2">
      <c r="A5365" s="217">
        <v>452602</v>
      </c>
      <c r="B5365" s="215" t="s">
        <v>2944</v>
      </c>
    </row>
    <row r="5366" spans="1:2">
      <c r="A5366" s="217">
        <v>452603</v>
      </c>
      <c r="B5366" s="215" t="s">
        <v>1664</v>
      </c>
    </row>
    <row r="5367" spans="1:2">
      <c r="A5367" s="217">
        <v>452800</v>
      </c>
      <c r="B5367" s="215" t="s">
        <v>3709</v>
      </c>
    </row>
    <row r="5368" spans="1:2">
      <c r="A5368" s="217">
        <v>452801</v>
      </c>
      <c r="B5368" s="215" t="s">
        <v>5180</v>
      </c>
    </row>
    <row r="5369" spans="1:2">
      <c r="A5369" s="217">
        <v>452802</v>
      </c>
      <c r="B5369" s="215" t="s">
        <v>5181</v>
      </c>
    </row>
    <row r="5370" spans="1:2">
      <c r="A5370" s="217">
        <v>452803</v>
      </c>
      <c r="B5370" s="215" t="s">
        <v>3761</v>
      </c>
    </row>
    <row r="5371" spans="1:2">
      <c r="A5371" s="217">
        <v>452804</v>
      </c>
      <c r="B5371" s="215" t="s">
        <v>4915</v>
      </c>
    </row>
    <row r="5372" spans="1:2">
      <c r="A5372" s="217">
        <v>452805</v>
      </c>
      <c r="B5372" s="215" t="s">
        <v>3607</v>
      </c>
    </row>
    <row r="5373" spans="1:2">
      <c r="A5373" s="217">
        <v>452806</v>
      </c>
      <c r="B5373" s="215" t="s">
        <v>7398</v>
      </c>
    </row>
    <row r="5374" spans="1:2">
      <c r="A5374" s="217">
        <v>453011</v>
      </c>
      <c r="B5374" s="215" t="s">
        <v>5687</v>
      </c>
    </row>
    <row r="5375" spans="1:2">
      <c r="A5375" s="217">
        <v>453012</v>
      </c>
      <c r="B5375" s="215" t="s">
        <v>5688</v>
      </c>
    </row>
    <row r="5376" spans="1:2">
      <c r="A5376" s="217">
        <v>453013</v>
      </c>
      <c r="B5376" s="215" t="s">
        <v>5689</v>
      </c>
    </row>
    <row r="5377" spans="1:2">
      <c r="A5377" s="217">
        <v>453014</v>
      </c>
      <c r="B5377" s="215" t="s">
        <v>5690</v>
      </c>
    </row>
    <row r="5378" spans="1:2">
      <c r="A5378" s="217">
        <v>453015</v>
      </c>
      <c r="B5378" s="215" t="s">
        <v>5691</v>
      </c>
    </row>
    <row r="5379" spans="1:2">
      <c r="A5379" s="217">
        <v>453021</v>
      </c>
      <c r="B5379" s="215" t="s">
        <v>5692</v>
      </c>
    </row>
    <row r="5380" spans="1:2">
      <c r="A5380" s="217">
        <v>453022</v>
      </c>
      <c r="B5380" s="215" t="s">
        <v>5693</v>
      </c>
    </row>
    <row r="5381" spans="1:2">
      <c r="A5381" s="217">
        <v>453031</v>
      </c>
      <c r="B5381" s="215" t="s">
        <v>5694</v>
      </c>
    </row>
    <row r="5382" spans="1:2">
      <c r="A5382" s="217">
        <v>453032</v>
      </c>
      <c r="B5382" s="215" t="s">
        <v>5695</v>
      </c>
    </row>
    <row r="5383" spans="1:2">
      <c r="A5383" s="217">
        <v>453041</v>
      </c>
      <c r="B5383" s="215" t="s">
        <v>5696</v>
      </c>
    </row>
    <row r="5384" spans="1:2">
      <c r="A5384" s="217">
        <v>453042</v>
      </c>
      <c r="B5384" s="215" t="s">
        <v>6754</v>
      </c>
    </row>
    <row r="5385" spans="1:2">
      <c r="A5385" s="217">
        <v>461002</v>
      </c>
      <c r="B5385" s="215" t="s">
        <v>1689</v>
      </c>
    </row>
    <row r="5386" spans="1:2">
      <c r="A5386" s="217">
        <v>461003</v>
      </c>
      <c r="B5386" s="215" t="s">
        <v>1688</v>
      </c>
    </row>
    <row r="5387" spans="1:2">
      <c r="A5387" s="217">
        <v>461005</v>
      </c>
      <c r="B5387" s="215" t="s">
        <v>1690</v>
      </c>
    </row>
    <row r="5388" spans="1:2">
      <c r="A5388" s="217">
        <v>461006</v>
      </c>
      <c r="B5388" s="215" t="s">
        <v>1691</v>
      </c>
    </row>
    <row r="5389" spans="1:2">
      <c r="A5389" s="217">
        <v>461007</v>
      </c>
      <c r="B5389" s="215" t="s">
        <v>1686</v>
      </c>
    </row>
    <row r="5390" spans="1:2">
      <c r="A5390" s="217">
        <v>461101</v>
      </c>
      <c r="B5390" s="215" t="s">
        <v>1687</v>
      </c>
    </row>
    <row r="5391" spans="1:2">
      <c r="A5391" s="217">
        <v>461102</v>
      </c>
      <c r="B5391" s="215" t="s">
        <v>1692</v>
      </c>
    </row>
    <row r="5392" spans="1:2">
      <c r="A5392" s="217">
        <v>461103</v>
      </c>
      <c r="B5392" s="215" t="s">
        <v>1510</v>
      </c>
    </row>
    <row r="5393" spans="1:2">
      <c r="A5393" s="217">
        <v>461104</v>
      </c>
      <c r="B5393" s="215" t="s">
        <v>1693</v>
      </c>
    </row>
    <row r="5394" spans="1:2">
      <c r="A5394" s="217">
        <v>461105</v>
      </c>
      <c r="B5394" s="215" t="s">
        <v>1695</v>
      </c>
    </row>
    <row r="5395" spans="1:2">
      <c r="A5395" s="217">
        <v>461107</v>
      </c>
      <c r="B5395" s="215" t="s">
        <v>1694</v>
      </c>
    </row>
    <row r="5396" spans="1:2">
      <c r="A5396" s="217">
        <v>461108</v>
      </c>
      <c r="B5396" s="215" t="s">
        <v>1696</v>
      </c>
    </row>
    <row r="5397" spans="1:2">
      <c r="A5397" s="217">
        <v>461201</v>
      </c>
      <c r="B5397" s="215" t="s">
        <v>1673</v>
      </c>
    </row>
    <row r="5398" spans="1:2">
      <c r="A5398" s="217">
        <v>461202</v>
      </c>
      <c r="B5398" s="215" t="s">
        <v>1672</v>
      </c>
    </row>
    <row r="5399" spans="1:2">
      <c r="A5399" s="217">
        <v>461209</v>
      </c>
      <c r="B5399" s="215" t="s">
        <v>1671</v>
      </c>
    </row>
    <row r="5400" spans="1:2">
      <c r="A5400" s="217">
        <v>461211</v>
      </c>
      <c r="B5400" s="215" t="s">
        <v>1670</v>
      </c>
    </row>
    <row r="5401" spans="1:2">
      <c r="A5401" s="217">
        <v>461212</v>
      </c>
      <c r="B5401" s="215" t="s">
        <v>1666</v>
      </c>
    </row>
    <row r="5402" spans="1:2">
      <c r="A5402" s="217">
        <v>461213</v>
      </c>
      <c r="B5402" s="215" t="s">
        <v>1667</v>
      </c>
    </row>
    <row r="5403" spans="1:2">
      <c r="A5403" s="217">
        <v>461214</v>
      </c>
      <c r="B5403" s="215" t="s">
        <v>1674</v>
      </c>
    </row>
    <row r="5404" spans="1:2">
      <c r="A5404" s="217">
        <v>461215</v>
      </c>
      <c r="B5404" s="215" t="s">
        <v>1668</v>
      </c>
    </row>
    <row r="5405" spans="1:2">
      <c r="A5405" s="217">
        <v>461216</v>
      </c>
      <c r="B5405" s="215" t="s">
        <v>3795</v>
      </c>
    </row>
    <row r="5406" spans="1:2">
      <c r="A5406" s="217">
        <v>461217</v>
      </c>
      <c r="B5406" s="215" t="s">
        <v>3796</v>
      </c>
    </row>
    <row r="5407" spans="1:2">
      <c r="A5407" s="217">
        <v>461302</v>
      </c>
      <c r="B5407" s="215" t="s">
        <v>1699</v>
      </c>
    </row>
    <row r="5408" spans="1:2">
      <c r="A5408" s="217">
        <v>461303</v>
      </c>
      <c r="B5408" s="215" t="s">
        <v>1698</v>
      </c>
    </row>
    <row r="5409" spans="1:2">
      <c r="A5409" s="217">
        <v>461304</v>
      </c>
      <c r="B5409" s="215" t="s">
        <v>1697</v>
      </c>
    </row>
    <row r="5410" spans="1:2">
      <c r="A5410" s="217">
        <v>461306</v>
      </c>
      <c r="B5410" s="215" t="s">
        <v>1702</v>
      </c>
    </row>
    <row r="5411" spans="1:2">
      <c r="A5411" s="217">
        <v>461307</v>
      </c>
      <c r="B5411" s="215" t="s">
        <v>1700</v>
      </c>
    </row>
    <row r="5412" spans="1:2">
      <c r="A5412" s="217">
        <v>461308</v>
      </c>
      <c r="B5412" s="215" t="s">
        <v>1701</v>
      </c>
    </row>
    <row r="5413" spans="1:2">
      <c r="A5413" s="217">
        <v>461309</v>
      </c>
      <c r="B5413" s="215" t="s">
        <v>4668</v>
      </c>
    </row>
    <row r="5414" spans="1:2">
      <c r="A5414" s="217">
        <v>461310</v>
      </c>
      <c r="B5414" s="215" t="s">
        <v>4916</v>
      </c>
    </row>
    <row r="5415" spans="1:2">
      <c r="A5415" s="217">
        <v>461401</v>
      </c>
      <c r="B5415" s="215" t="s">
        <v>1679</v>
      </c>
    </row>
    <row r="5416" spans="1:2">
      <c r="A5416" s="217">
        <v>461402</v>
      </c>
      <c r="B5416" s="215" t="s">
        <v>1678</v>
      </c>
    </row>
    <row r="5417" spans="1:2">
      <c r="A5417" s="217">
        <v>461404</v>
      </c>
      <c r="B5417" s="215" t="s">
        <v>3018</v>
      </c>
    </row>
    <row r="5418" spans="1:2">
      <c r="A5418" s="217">
        <v>461405</v>
      </c>
      <c r="B5418" s="215" t="s">
        <v>1680</v>
      </c>
    </row>
    <row r="5419" spans="1:2">
      <c r="A5419" s="217">
        <v>461406</v>
      </c>
      <c r="B5419" s="215" t="s">
        <v>1681</v>
      </c>
    </row>
    <row r="5420" spans="1:2">
      <c r="A5420" s="217">
        <v>461410</v>
      </c>
      <c r="B5420" s="215" t="s">
        <v>1682</v>
      </c>
    </row>
    <row r="5421" spans="1:2">
      <c r="A5421" s="217">
        <v>461411</v>
      </c>
      <c r="B5421" s="215" t="s">
        <v>1677</v>
      </c>
    </row>
    <row r="5422" spans="1:2">
      <c r="A5422" s="217">
        <v>461412</v>
      </c>
      <c r="B5422" s="215" t="s">
        <v>1676</v>
      </c>
    </row>
    <row r="5423" spans="1:2">
      <c r="A5423" s="217">
        <v>461414</v>
      </c>
      <c r="B5423" s="215" t="s">
        <v>1683</v>
      </c>
    </row>
    <row r="5424" spans="1:2">
      <c r="A5424" s="217">
        <v>461415</v>
      </c>
      <c r="B5424" s="215" t="s">
        <v>1675</v>
      </c>
    </row>
    <row r="5425" spans="1:2">
      <c r="A5425" s="217">
        <v>461418</v>
      </c>
      <c r="B5425" s="215" t="s">
        <v>1057</v>
      </c>
    </row>
    <row r="5426" spans="1:2">
      <c r="A5426" s="217">
        <v>461419</v>
      </c>
      <c r="B5426" s="215" t="s">
        <v>1056</v>
      </c>
    </row>
    <row r="5427" spans="1:2">
      <c r="A5427" s="217">
        <v>461420</v>
      </c>
      <c r="B5427" s="215" t="s">
        <v>2259</v>
      </c>
    </row>
    <row r="5428" spans="1:2">
      <c r="A5428" s="217">
        <v>461421</v>
      </c>
      <c r="B5428" s="215" t="s">
        <v>3886</v>
      </c>
    </row>
    <row r="5429" spans="1:2">
      <c r="A5429" s="217">
        <v>461424</v>
      </c>
      <c r="B5429" s="215" t="s">
        <v>3887</v>
      </c>
    </row>
    <row r="5430" spans="1:2">
      <c r="A5430" s="217">
        <v>461425</v>
      </c>
      <c r="B5430" s="215" t="s">
        <v>4217</v>
      </c>
    </row>
    <row r="5431" spans="1:2">
      <c r="A5431" s="217">
        <v>461426</v>
      </c>
      <c r="B5431" s="215" t="s">
        <v>4218</v>
      </c>
    </row>
    <row r="5432" spans="1:2">
      <c r="A5432" s="217">
        <v>461427</v>
      </c>
      <c r="B5432" s="215" t="s">
        <v>4622</v>
      </c>
    </row>
    <row r="5433" spans="1:2">
      <c r="A5433" s="217">
        <v>461428</v>
      </c>
      <c r="B5433" s="215" t="s">
        <v>7790</v>
      </c>
    </row>
    <row r="5434" spans="1:2">
      <c r="A5434" s="217">
        <v>461501</v>
      </c>
      <c r="B5434" s="215" t="s">
        <v>3608</v>
      </c>
    </row>
    <row r="5435" spans="1:2">
      <c r="A5435" s="217">
        <v>461503</v>
      </c>
      <c r="B5435" s="215" t="s">
        <v>1684</v>
      </c>
    </row>
    <row r="5436" spans="1:2">
      <c r="A5436" s="217">
        <v>461504</v>
      </c>
      <c r="B5436" s="215" t="s">
        <v>1685</v>
      </c>
    </row>
    <row r="5437" spans="1:2">
      <c r="A5437" s="217">
        <v>470501</v>
      </c>
      <c r="B5437" s="215" t="s">
        <v>1729</v>
      </c>
    </row>
    <row r="5438" spans="1:2">
      <c r="A5438" s="217">
        <v>470502</v>
      </c>
      <c r="B5438" s="215" t="s">
        <v>2624</v>
      </c>
    </row>
    <row r="5439" spans="1:2">
      <c r="A5439" s="217">
        <v>471003</v>
      </c>
      <c r="B5439" s="215" t="s">
        <v>1738</v>
      </c>
    </row>
    <row r="5440" spans="1:2">
      <c r="A5440" s="217">
        <v>471004</v>
      </c>
      <c r="B5440" s="215" t="s">
        <v>1740</v>
      </c>
    </row>
    <row r="5441" spans="1:2">
      <c r="A5441" s="217">
        <v>471007</v>
      </c>
      <c r="B5441" s="215" t="s">
        <v>1743</v>
      </c>
    </row>
    <row r="5442" spans="1:2">
      <c r="A5442" s="217">
        <v>471009</v>
      </c>
      <c r="B5442" s="215" t="s">
        <v>4917</v>
      </c>
    </row>
    <row r="5443" spans="1:2">
      <c r="A5443" s="217">
        <v>471012</v>
      </c>
      <c r="B5443" s="215" t="s">
        <v>1728</v>
      </c>
    </row>
    <row r="5444" spans="1:2">
      <c r="A5444" s="217">
        <v>471013</v>
      </c>
      <c r="B5444" s="215" t="s">
        <v>1794</v>
      </c>
    </row>
    <row r="5445" spans="1:2">
      <c r="A5445" s="217">
        <v>471014</v>
      </c>
      <c r="B5445" s="215" t="s">
        <v>1727</v>
      </c>
    </row>
    <row r="5446" spans="1:2">
      <c r="A5446" s="217">
        <v>471015</v>
      </c>
      <c r="B5446" s="215" t="s">
        <v>1790</v>
      </c>
    </row>
    <row r="5447" spans="1:2">
      <c r="A5447" s="217">
        <v>471016</v>
      </c>
      <c r="B5447" s="215" t="s">
        <v>1789</v>
      </c>
    </row>
    <row r="5448" spans="1:2">
      <c r="A5448" s="217">
        <v>471017</v>
      </c>
      <c r="B5448" s="215" t="s">
        <v>1795</v>
      </c>
    </row>
    <row r="5449" spans="1:2">
      <c r="A5449" s="217">
        <v>471018</v>
      </c>
      <c r="B5449" s="215" t="s">
        <v>1788</v>
      </c>
    </row>
    <row r="5450" spans="1:2">
      <c r="A5450" s="217">
        <v>471019</v>
      </c>
      <c r="B5450" s="215" t="s">
        <v>1793</v>
      </c>
    </row>
    <row r="5451" spans="1:2">
      <c r="A5451" s="217">
        <v>471020</v>
      </c>
      <c r="B5451" s="215" t="s">
        <v>1792</v>
      </c>
    </row>
    <row r="5452" spans="1:2">
      <c r="A5452" s="217">
        <v>471021</v>
      </c>
      <c r="B5452" s="215" t="s">
        <v>1783</v>
      </c>
    </row>
    <row r="5453" spans="1:2">
      <c r="A5453" s="217">
        <v>471022</v>
      </c>
      <c r="B5453" s="215" t="s">
        <v>1726</v>
      </c>
    </row>
    <row r="5454" spans="1:2">
      <c r="A5454" s="217">
        <v>471023</v>
      </c>
      <c r="B5454" s="215" t="s">
        <v>1725</v>
      </c>
    </row>
    <row r="5455" spans="1:2">
      <c r="A5455" s="217">
        <v>471024</v>
      </c>
      <c r="B5455" s="215" t="s">
        <v>4918</v>
      </c>
    </row>
    <row r="5456" spans="1:2">
      <c r="A5456" s="217">
        <v>471025</v>
      </c>
      <c r="B5456" s="215" t="s">
        <v>1741</v>
      </c>
    </row>
    <row r="5457" spans="1:2">
      <c r="A5457" s="217">
        <v>471026</v>
      </c>
      <c r="B5457" s="215" t="s">
        <v>1735</v>
      </c>
    </row>
    <row r="5458" spans="1:2">
      <c r="A5458" s="217">
        <v>471027</v>
      </c>
      <c r="B5458" s="215" t="s">
        <v>1734</v>
      </c>
    </row>
    <row r="5459" spans="1:2">
      <c r="A5459" s="217">
        <v>471028</v>
      </c>
      <c r="B5459" s="215" t="s">
        <v>1733</v>
      </c>
    </row>
    <row r="5460" spans="1:2">
      <c r="A5460" s="217">
        <v>471029</v>
      </c>
      <c r="B5460" s="215" t="s">
        <v>1732</v>
      </c>
    </row>
    <row r="5461" spans="1:2">
      <c r="A5461" s="217">
        <v>471030</v>
      </c>
      <c r="B5461" s="215" t="s">
        <v>1791</v>
      </c>
    </row>
    <row r="5462" spans="1:2">
      <c r="A5462" s="217">
        <v>471031</v>
      </c>
      <c r="B5462" s="215" t="s">
        <v>2610</v>
      </c>
    </row>
    <row r="5463" spans="1:2">
      <c r="A5463" s="217">
        <v>471032</v>
      </c>
      <c r="B5463" s="215" t="s">
        <v>2664</v>
      </c>
    </row>
    <row r="5464" spans="1:2">
      <c r="A5464" s="217">
        <v>471033</v>
      </c>
      <c r="B5464" s="215" t="s">
        <v>2700</v>
      </c>
    </row>
    <row r="5465" spans="1:2">
      <c r="A5465" s="217">
        <v>471034</v>
      </c>
      <c r="B5465" s="215" t="s">
        <v>2701</v>
      </c>
    </row>
    <row r="5466" spans="1:2">
      <c r="A5466" s="217">
        <v>471035</v>
      </c>
      <c r="B5466" s="215" t="s">
        <v>2702</v>
      </c>
    </row>
    <row r="5467" spans="1:2">
      <c r="A5467" s="217">
        <v>471036</v>
      </c>
      <c r="B5467" s="215" t="s">
        <v>2762</v>
      </c>
    </row>
    <row r="5468" spans="1:2">
      <c r="A5468" s="217">
        <v>471037</v>
      </c>
      <c r="B5468" s="215" t="s">
        <v>2873</v>
      </c>
    </row>
    <row r="5469" spans="1:2">
      <c r="A5469" s="217">
        <v>471038</v>
      </c>
      <c r="B5469" s="215" t="s">
        <v>2945</v>
      </c>
    </row>
    <row r="5470" spans="1:2">
      <c r="A5470" s="217">
        <v>471039</v>
      </c>
      <c r="B5470" s="215" t="s">
        <v>3163</v>
      </c>
    </row>
    <row r="5471" spans="1:2">
      <c r="A5471" s="217">
        <v>471040</v>
      </c>
      <c r="B5471" s="215" t="s">
        <v>3384</v>
      </c>
    </row>
    <row r="5472" spans="1:2">
      <c r="A5472" s="217">
        <v>471041</v>
      </c>
      <c r="B5472" s="215" t="s">
        <v>3424</v>
      </c>
    </row>
    <row r="5473" spans="1:2">
      <c r="A5473" s="217">
        <v>471042</v>
      </c>
      <c r="B5473" s="215" t="s">
        <v>3490</v>
      </c>
    </row>
    <row r="5474" spans="1:2">
      <c r="A5474" s="217">
        <v>471043</v>
      </c>
      <c r="B5474" s="215" t="s">
        <v>3768</v>
      </c>
    </row>
    <row r="5475" spans="1:2">
      <c r="A5475" s="217">
        <v>471044</v>
      </c>
      <c r="B5475" s="215" t="s">
        <v>3769</v>
      </c>
    </row>
    <row r="5476" spans="1:2">
      <c r="A5476" s="217">
        <v>471045</v>
      </c>
      <c r="B5476" s="215" t="s">
        <v>4919</v>
      </c>
    </row>
    <row r="5477" spans="1:2">
      <c r="A5477" s="217">
        <v>471046</v>
      </c>
      <c r="B5477" s="215" t="s">
        <v>5697</v>
      </c>
    </row>
    <row r="5478" spans="1:2">
      <c r="A5478" s="217">
        <v>471101</v>
      </c>
      <c r="B5478" s="215" t="s">
        <v>1745</v>
      </c>
    </row>
    <row r="5479" spans="1:2">
      <c r="A5479" s="217">
        <v>471102</v>
      </c>
      <c r="B5479" s="215" t="s">
        <v>1750</v>
      </c>
    </row>
    <row r="5480" spans="1:2">
      <c r="A5480" s="217">
        <v>471103</v>
      </c>
      <c r="B5480" s="215" t="s">
        <v>1748</v>
      </c>
    </row>
    <row r="5481" spans="1:2">
      <c r="A5481" s="217">
        <v>471104</v>
      </c>
      <c r="B5481" s="215" t="s">
        <v>1747</v>
      </c>
    </row>
    <row r="5482" spans="1:2">
      <c r="A5482" s="217">
        <v>471105</v>
      </c>
      <c r="B5482" s="215" t="s">
        <v>1746</v>
      </c>
    </row>
    <row r="5483" spans="1:2">
      <c r="A5483" s="217">
        <v>471107</v>
      </c>
      <c r="B5483" s="215" t="s">
        <v>1749</v>
      </c>
    </row>
    <row r="5484" spans="1:2">
      <c r="A5484" s="217">
        <v>471108</v>
      </c>
      <c r="B5484" s="215" t="s">
        <v>1744</v>
      </c>
    </row>
    <row r="5485" spans="1:2">
      <c r="A5485" s="217">
        <v>471109</v>
      </c>
      <c r="B5485" s="215" t="s">
        <v>2763</v>
      </c>
    </row>
    <row r="5486" spans="1:2">
      <c r="A5486" s="217">
        <v>471110</v>
      </c>
      <c r="B5486" s="215" t="s">
        <v>2874</v>
      </c>
    </row>
    <row r="5487" spans="1:2">
      <c r="A5487" s="217">
        <v>471111</v>
      </c>
      <c r="B5487" s="215" t="s">
        <v>4092</v>
      </c>
    </row>
    <row r="5488" spans="1:2">
      <c r="A5488" s="217">
        <v>471112</v>
      </c>
      <c r="B5488" s="215" t="s">
        <v>4920</v>
      </c>
    </row>
    <row r="5489" spans="1:2">
      <c r="A5489" s="217">
        <v>471201</v>
      </c>
      <c r="B5489" s="215" t="s">
        <v>1753</v>
      </c>
    </row>
    <row r="5490" spans="1:2">
      <c r="A5490" s="217">
        <v>471202</v>
      </c>
      <c r="B5490" s="215" t="s">
        <v>1752</v>
      </c>
    </row>
    <row r="5491" spans="1:2">
      <c r="A5491" s="217">
        <v>471203</v>
      </c>
      <c r="B5491" s="215" t="s">
        <v>1751</v>
      </c>
    </row>
    <row r="5492" spans="1:2">
      <c r="A5492" s="217">
        <v>471204</v>
      </c>
      <c r="B5492" s="215" t="s">
        <v>1754</v>
      </c>
    </row>
    <row r="5493" spans="1:2">
      <c r="A5493" s="217">
        <v>471301</v>
      </c>
      <c r="B5493" s="215" t="s">
        <v>1756</v>
      </c>
    </row>
    <row r="5494" spans="1:2">
      <c r="A5494" s="217">
        <v>471302</v>
      </c>
      <c r="B5494" s="215" t="s">
        <v>1757</v>
      </c>
    </row>
    <row r="5495" spans="1:2">
      <c r="A5495" s="217">
        <v>471303</v>
      </c>
      <c r="B5495" s="215" t="s">
        <v>1758</v>
      </c>
    </row>
    <row r="5496" spans="1:2">
      <c r="A5496" s="217">
        <v>471304</v>
      </c>
      <c r="B5496" s="215" t="s">
        <v>4551</v>
      </c>
    </row>
    <row r="5497" spans="1:2">
      <c r="A5497" s="217">
        <v>471305</v>
      </c>
      <c r="B5497" s="215" t="s">
        <v>4409</v>
      </c>
    </row>
    <row r="5498" spans="1:2">
      <c r="A5498" s="217">
        <v>471307</v>
      </c>
      <c r="B5498" s="215" t="s">
        <v>1759</v>
      </c>
    </row>
    <row r="5499" spans="1:2">
      <c r="A5499" s="217">
        <v>471308</v>
      </c>
      <c r="B5499" s="215" t="s">
        <v>2625</v>
      </c>
    </row>
    <row r="5500" spans="1:2">
      <c r="A5500" s="217">
        <v>471309</v>
      </c>
      <c r="B5500" s="215" t="s">
        <v>2875</v>
      </c>
    </row>
    <row r="5501" spans="1:2">
      <c r="A5501" s="217">
        <v>471310</v>
      </c>
      <c r="B5501" s="215" t="s">
        <v>3119</v>
      </c>
    </row>
    <row r="5502" spans="1:2">
      <c r="A5502" s="217">
        <v>471311</v>
      </c>
      <c r="B5502" s="215" t="s">
        <v>3523</v>
      </c>
    </row>
    <row r="5503" spans="1:2">
      <c r="A5503" s="217">
        <v>471314</v>
      </c>
      <c r="B5503" s="215" t="s">
        <v>4466</v>
      </c>
    </row>
    <row r="5504" spans="1:2">
      <c r="A5504" s="217">
        <v>471315</v>
      </c>
      <c r="B5504" s="215" t="s">
        <v>4921</v>
      </c>
    </row>
    <row r="5505" spans="1:2">
      <c r="A5505" s="217">
        <v>471332</v>
      </c>
      <c r="B5505" s="215" t="s">
        <v>1760</v>
      </c>
    </row>
    <row r="5506" spans="1:2">
      <c r="A5506" s="217">
        <v>471333</v>
      </c>
      <c r="B5506" s="215" t="s">
        <v>1761</v>
      </c>
    </row>
    <row r="5507" spans="1:2">
      <c r="A5507" s="217">
        <v>471334</v>
      </c>
      <c r="B5507" s="215" t="s">
        <v>1762</v>
      </c>
    </row>
    <row r="5508" spans="1:2">
      <c r="A5508" s="217">
        <v>471335</v>
      </c>
      <c r="B5508" s="215" t="s">
        <v>1763</v>
      </c>
    </row>
    <row r="5509" spans="1:2">
      <c r="A5509" s="217">
        <v>471336</v>
      </c>
      <c r="B5509" s="215" t="s">
        <v>1764</v>
      </c>
    </row>
    <row r="5510" spans="1:2">
      <c r="A5510" s="217">
        <v>471337</v>
      </c>
      <c r="B5510" s="215" t="s">
        <v>1765</v>
      </c>
    </row>
    <row r="5511" spans="1:2">
      <c r="A5511" s="217">
        <v>471338</v>
      </c>
      <c r="B5511" s="215" t="s">
        <v>1766</v>
      </c>
    </row>
    <row r="5512" spans="1:2">
      <c r="A5512" s="217">
        <v>471339</v>
      </c>
      <c r="B5512" s="215" t="s">
        <v>1767</v>
      </c>
    </row>
    <row r="5513" spans="1:2">
      <c r="A5513" s="217">
        <v>471340</v>
      </c>
      <c r="B5513" s="215" t="s">
        <v>1777</v>
      </c>
    </row>
    <row r="5514" spans="1:2">
      <c r="A5514" s="217">
        <v>471343</v>
      </c>
      <c r="B5514" s="215" t="s">
        <v>1768</v>
      </c>
    </row>
    <row r="5515" spans="1:2">
      <c r="A5515" s="217">
        <v>471344</v>
      </c>
      <c r="B5515" s="215" t="s">
        <v>1669</v>
      </c>
    </row>
    <row r="5516" spans="1:2">
      <c r="A5516" s="217">
        <v>471401</v>
      </c>
      <c r="B5516" s="215" t="s">
        <v>1769</v>
      </c>
    </row>
    <row r="5517" spans="1:2">
      <c r="A5517" s="217">
        <v>471501</v>
      </c>
      <c r="B5517" s="215" t="s">
        <v>1801</v>
      </c>
    </row>
    <row r="5518" spans="1:2">
      <c r="A5518" s="217">
        <v>471502</v>
      </c>
      <c r="B5518" s="215" t="s">
        <v>1800</v>
      </c>
    </row>
    <row r="5519" spans="1:2">
      <c r="A5519" s="217">
        <v>471503</v>
      </c>
      <c r="B5519" s="215" t="s">
        <v>1797</v>
      </c>
    </row>
    <row r="5520" spans="1:2">
      <c r="A5520" s="217">
        <v>471505</v>
      </c>
      <c r="B5520" s="215" t="s">
        <v>1796</v>
      </c>
    </row>
    <row r="5521" spans="1:2">
      <c r="A5521" s="217">
        <v>471507</v>
      </c>
      <c r="B5521" s="215" t="s">
        <v>1798</v>
      </c>
    </row>
    <row r="5522" spans="1:2">
      <c r="A5522" s="217">
        <v>471508</v>
      </c>
      <c r="B5522" s="215" t="s">
        <v>1770</v>
      </c>
    </row>
    <row r="5523" spans="1:2">
      <c r="A5523" s="217">
        <v>471509</v>
      </c>
      <c r="B5523" s="215" t="s">
        <v>1755</v>
      </c>
    </row>
    <row r="5524" spans="1:2">
      <c r="A5524" s="217">
        <v>471510</v>
      </c>
      <c r="B5524" s="215" t="s">
        <v>1799</v>
      </c>
    </row>
    <row r="5525" spans="1:2">
      <c r="A5525" s="217">
        <v>471511</v>
      </c>
      <c r="B5525" s="215" t="s">
        <v>2876</v>
      </c>
    </row>
    <row r="5526" spans="1:2">
      <c r="A5526" s="217">
        <v>471512</v>
      </c>
      <c r="B5526" s="215" t="s">
        <v>3186</v>
      </c>
    </row>
    <row r="5527" spans="1:2">
      <c r="A5527" s="217">
        <v>471601</v>
      </c>
      <c r="B5527" s="215" t="s">
        <v>1771</v>
      </c>
    </row>
    <row r="5528" spans="1:2">
      <c r="A5528" s="217">
        <v>471701</v>
      </c>
      <c r="B5528" s="215" t="s">
        <v>1773</v>
      </c>
    </row>
    <row r="5529" spans="1:2">
      <c r="A5529" s="217">
        <v>471703</v>
      </c>
      <c r="B5529" s="215" t="s">
        <v>1774</v>
      </c>
    </row>
    <row r="5530" spans="1:2">
      <c r="A5530" s="217">
        <v>471704</v>
      </c>
      <c r="B5530" s="215" t="s">
        <v>1772</v>
      </c>
    </row>
    <row r="5531" spans="1:2">
      <c r="A5531" s="217">
        <v>471801</v>
      </c>
      <c r="B5531" s="215" t="s">
        <v>1776</v>
      </c>
    </row>
    <row r="5532" spans="1:2">
      <c r="A5532" s="217">
        <v>471802</v>
      </c>
      <c r="B5532" s="215" t="s">
        <v>1775</v>
      </c>
    </row>
    <row r="5533" spans="1:2">
      <c r="A5533" s="217">
        <v>471901</v>
      </c>
      <c r="B5533" s="215" t="s">
        <v>1779</v>
      </c>
    </row>
    <row r="5534" spans="1:2">
      <c r="A5534" s="217">
        <v>471902</v>
      </c>
      <c r="B5534" s="215" t="s">
        <v>1778</v>
      </c>
    </row>
    <row r="5535" spans="1:2">
      <c r="A5535" s="217">
        <v>471931</v>
      </c>
      <c r="B5535" s="215" t="s">
        <v>1780</v>
      </c>
    </row>
    <row r="5536" spans="1:2">
      <c r="A5536" s="217">
        <v>471951</v>
      </c>
      <c r="B5536" s="215" t="s">
        <v>1781</v>
      </c>
    </row>
    <row r="5537" spans="1:2">
      <c r="A5537" s="217">
        <v>471981</v>
      </c>
      <c r="B5537" s="215" t="s">
        <v>2015</v>
      </c>
    </row>
    <row r="5538" spans="1:2">
      <c r="A5538" s="217">
        <v>471983</v>
      </c>
      <c r="B5538" s="215" t="s">
        <v>1782</v>
      </c>
    </row>
    <row r="5539" spans="1:2">
      <c r="A5539" s="217">
        <v>472101</v>
      </c>
      <c r="B5539" s="215" t="s">
        <v>1785</v>
      </c>
    </row>
    <row r="5540" spans="1:2">
      <c r="A5540" s="217">
        <v>472102</v>
      </c>
      <c r="B5540" s="215" t="s">
        <v>1739</v>
      </c>
    </row>
    <row r="5541" spans="1:2">
      <c r="A5541" s="217">
        <v>472103</v>
      </c>
      <c r="B5541" s="215" t="s">
        <v>1742</v>
      </c>
    </row>
    <row r="5542" spans="1:2">
      <c r="A5542" s="217">
        <v>472104</v>
      </c>
      <c r="B5542" s="215" t="s">
        <v>1736</v>
      </c>
    </row>
    <row r="5543" spans="1:2">
      <c r="A5543" s="217">
        <v>472105</v>
      </c>
      <c r="B5543" s="215" t="s">
        <v>1737</v>
      </c>
    </row>
    <row r="5544" spans="1:2">
      <c r="A5544" s="217">
        <v>472106</v>
      </c>
      <c r="B5544" s="215" t="s">
        <v>1784</v>
      </c>
    </row>
    <row r="5545" spans="1:2">
      <c r="A5545" s="217">
        <v>473001</v>
      </c>
      <c r="B5545" s="215" t="s">
        <v>1786</v>
      </c>
    </row>
    <row r="5546" spans="1:2">
      <c r="A5546" s="217">
        <v>473004</v>
      </c>
      <c r="B5546" s="215" t="s">
        <v>1787</v>
      </c>
    </row>
    <row r="5547" spans="1:2">
      <c r="A5547" s="217">
        <v>473008</v>
      </c>
      <c r="B5547" s="215" t="s">
        <v>7791</v>
      </c>
    </row>
    <row r="5548" spans="1:2">
      <c r="A5548" s="217">
        <v>473009</v>
      </c>
      <c r="B5548" s="215" t="s">
        <v>2877</v>
      </c>
    </row>
    <row r="5549" spans="1:2">
      <c r="A5549" s="217">
        <v>473010</v>
      </c>
      <c r="B5549" s="215" t="s">
        <v>4922</v>
      </c>
    </row>
    <row r="5550" spans="1:2">
      <c r="A5550" s="217" t="s">
        <v>2419</v>
      </c>
      <c r="B5550" s="215" t="s">
        <v>2260</v>
      </c>
    </row>
    <row r="5551" spans="1:2">
      <c r="A5551" s="217" t="s">
        <v>2420</v>
      </c>
      <c r="B5551" s="215" t="s">
        <v>2261</v>
      </c>
    </row>
    <row r="5552" spans="1:2">
      <c r="A5552" s="217" t="s">
        <v>2421</v>
      </c>
      <c r="B5552" s="215" t="s">
        <v>2262</v>
      </c>
    </row>
    <row r="5553" spans="1:2">
      <c r="A5553" s="217" t="s">
        <v>2422</v>
      </c>
      <c r="B5553" s="215" t="s">
        <v>2263</v>
      </c>
    </row>
    <row r="5554" spans="1:2">
      <c r="A5554" s="217" t="s">
        <v>3000</v>
      </c>
      <c r="B5554" s="215" t="s">
        <v>3001</v>
      </c>
    </row>
    <row r="5555" spans="1:2">
      <c r="A5555" s="217" t="s">
        <v>3002</v>
      </c>
      <c r="B5555" s="215" t="s">
        <v>3003</v>
      </c>
    </row>
    <row r="5556" spans="1:2">
      <c r="A5556" s="217" t="s">
        <v>2423</v>
      </c>
      <c r="B5556" s="215" t="s">
        <v>3004</v>
      </c>
    </row>
    <row r="5557" spans="1:2">
      <c r="A5557" s="217" t="s">
        <v>2424</v>
      </c>
      <c r="B5557" s="215" t="s">
        <v>2264</v>
      </c>
    </row>
    <row r="5558" spans="1:2">
      <c r="A5558" s="217" t="s">
        <v>2425</v>
      </c>
      <c r="B5558" s="215" t="s">
        <v>2538</v>
      </c>
    </row>
    <row r="5559" spans="1:2">
      <c r="A5559" s="217" t="s">
        <v>2426</v>
      </c>
      <c r="B5559" s="215" t="s">
        <v>2265</v>
      </c>
    </row>
    <row r="5560" spans="1:2">
      <c r="A5560" s="217" t="s">
        <v>2427</v>
      </c>
      <c r="B5560" s="215" t="s">
        <v>2266</v>
      </c>
    </row>
    <row r="5561" spans="1:2">
      <c r="A5561" s="217" t="s">
        <v>2428</v>
      </c>
      <c r="B5561" s="215" t="s">
        <v>2267</v>
      </c>
    </row>
    <row r="5562" spans="1:2">
      <c r="A5562" s="217" t="s">
        <v>4923</v>
      </c>
      <c r="B5562" s="215" t="s">
        <v>1836</v>
      </c>
    </row>
    <row r="5563" spans="1:2">
      <c r="A5563" s="217" t="s">
        <v>4924</v>
      </c>
      <c r="B5563" s="215" t="s">
        <v>4925</v>
      </c>
    </row>
    <row r="5564" spans="1:2">
      <c r="A5564" s="217" t="s">
        <v>4926</v>
      </c>
      <c r="B5564" s="215" t="s">
        <v>4031</v>
      </c>
    </row>
    <row r="5565" spans="1:2">
      <c r="A5565" s="217" t="s">
        <v>4927</v>
      </c>
      <c r="B5565" s="215" t="s">
        <v>4928</v>
      </c>
    </row>
    <row r="5566" spans="1:2">
      <c r="A5566" s="219">
        <v>4.8E+33</v>
      </c>
      <c r="B5566" s="215" t="s">
        <v>4929</v>
      </c>
    </row>
    <row r="5567" spans="1:2">
      <c r="A5567" s="217">
        <v>481001</v>
      </c>
      <c r="B5567" s="215" t="s">
        <v>1816</v>
      </c>
    </row>
    <row r="5568" spans="1:2">
      <c r="A5568" s="217">
        <v>481002</v>
      </c>
      <c r="B5568" s="215" t="s">
        <v>1817</v>
      </c>
    </row>
    <row r="5569" spans="1:2">
      <c r="A5569" s="217">
        <v>481003</v>
      </c>
      <c r="B5569" s="215" t="s">
        <v>1818</v>
      </c>
    </row>
    <row r="5570" spans="1:2">
      <c r="A5570" s="217">
        <v>481004</v>
      </c>
      <c r="B5570" s="215" t="s">
        <v>1810</v>
      </c>
    </row>
    <row r="5571" spans="1:2">
      <c r="A5571" s="217">
        <v>481005</v>
      </c>
      <c r="B5571" s="215" t="s">
        <v>3258</v>
      </c>
    </row>
    <row r="5572" spans="1:2">
      <c r="A5572" s="217">
        <v>481006</v>
      </c>
      <c r="B5572" s="215" t="s">
        <v>1809</v>
      </c>
    </row>
    <row r="5573" spans="1:2">
      <c r="A5573" s="217">
        <v>481007</v>
      </c>
      <c r="B5573" s="215" t="s">
        <v>1808</v>
      </c>
    </row>
    <row r="5574" spans="1:2">
      <c r="A5574" s="217">
        <v>481008</v>
      </c>
      <c r="B5574" s="215" t="s">
        <v>1807</v>
      </c>
    </row>
    <row r="5575" spans="1:2">
      <c r="A5575" s="217">
        <v>481009</v>
      </c>
      <c r="B5575" s="215" t="s">
        <v>1806</v>
      </c>
    </row>
    <row r="5576" spans="1:2">
      <c r="A5576" s="217">
        <v>481010</v>
      </c>
      <c r="B5576" s="215" t="s">
        <v>1805</v>
      </c>
    </row>
    <row r="5577" spans="1:2">
      <c r="A5577" s="217">
        <v>481012</v>
      </c>
      <c r="B5577" s="215" t="s">
        <v>1820</v>
      </c>
    </row>
    <row r="5578" spans="1:2">
      <c r="A5578" s="217">
        <v>481013</v>
      </c>
      <c r="B5578" s="215" t="s">
        <v>1804</v>
      </c>
    </row>
    <row r="5579" spans="1:2">
      <c r="A5579" s="217">
        <v>481015</v>
      </c>
      <c r="B5579" s="215" t="s">
        <v>1826</v>
      </c>
    </row>
    <row r="5580" spans="1:2">
      <c r="A5580" s="217">
        <v>481016</v>
      </c>
      <c r="B5580" s="215" t="s">
        <v>1803</v>
      </c>
    </row>
    <row r="5581" spans="1:2">
      <c r="A5581" s="217">
        <v>481017</v>
      </c>
      <c r="B5581" s="215" t="s">
        <v>1823</v>
      </c>
    </row>
    <row r="5582" spans="1:2">
      <c r="A5582" s="217">
        <v>481018</v>
      </c>
      <c r="B5582" s="215" t="s">
        <v>1825</v>
      </c>
    </row>
    <row r="5583" spans="1:2">
      <c r="A5583" s="217">
        <v>481019</v>
      </c>
      <c r="B5583" s="215" t="s">
        <v>1824</v>
      </c>
    </row>
    <row r="5584" spans="1:2">
      <c r="A5584" s="217">
        <v>481020</v>
      </c>
      <c r="B5584" s="215" t="s">
        <v>1827</v>
      </c>
    </row>
    <row r="5585" spans="1:2">
      <c r="A5585" s="217">
        <v>481021</v>
      </c>
      <c r="B5585" s="215" t="s">
        <v>1822</v>
      </c>
    </row>
    <row r="5586" spans="1:2">
      <c r="A5586" s="217">
        <v>481022</v>
      </c>
      <c r="B5586" s="215" t="s">
        <v>1821</v>
      </c>
    </row>
    <row r="5587" spans="1:2">
      <c r="A5587" s="217">
        <v>481023</v>
      </c>
      <c r="B5587" s="215" t="s">
        <v>1836</v>
      </c>
    </row>
    <row r="5588" spans="1:2">
      <c r="A5588" s="217">
        <v>481024</v>
      </c>
      <c r="B5588" s="215" t="s">
        <v>4031</v>
      </c>
    </row>
    <row r="5589" spans="1:2">
      <c r="A5589" s="217">
        <v>481025</v>
      </c>
      <c r="B5589" s="215" t="s">
        <v>1837</v>
      </c>
    </row>
    <row r="5590" spans="1:2">
      <c r="A5590" s="217">
        <v>481026</v>
      </c>
      <c r="B5590" s="215" t="s">
        <v>1838</v>
      </c>
    </row>
    <row r="5591" spans="1:2">
      <c r="A5591" s="217">
        <v>481027</v>
      </c>
      <c r="B5591" s="215" t="s">
        <v>1839</v>
      </c>
    </row>
    <row r="5592" spans="1:2">
      <c r="A5592" s="217">
        <v>481028</v>
      </c>
      <c r="B5592" s="215" t="s">
        <v>1840</v>
      </c>
    </row>
    <row r="5593" spans="1:2">
      <c r="A5593" s="217">
        <v>481029</v>
      </c>
      <c r="B5593" s="215" t="s">
        <v>1841</v>
      </c>
    </row>
    <row r="5594" spans="1:2">
      <c r="A5594" s="217">
        <v>481030</v>
      </c>
      <c r="B5594" s="215" t="s">
        <v>1842</v>
      </c>
    </row>
    <row r="5595" spans="1:2">
      <c r="A5595" s="217">
        <v>481035</v>
      </c>
      <c r="B5595" s="215" t="s">
        <v>1843</v>
      </c>
    </row>
    <row r="5596" spans="1:2">
      <c r="A5596" s="217">
        <v>481036</v>
      </c>
      <c r="B5596" s="215" t="s">
        <v>1844</v>
      </c>
    </row>
    <row r="5597" spans="1:2">
      <c r="A5597" s="217">
        <v>481037</v>
      </c>
      <c r="B5597" s="215" t="s">
        <v>1845</v>
      </c>
    </row>
    <row r="5598" spans="1:2">
      <c r="A5598" s="217">
        <v>481038</v>
      </c>
      <c r="B5598" s="215" t="s">
        <v>1846</v>
      </c>
    </row>
    <row r="5599" spans="1:2">
      <c r="A5599" s="217">
        <v>481039</v>
      </c>
      <c r="B5599" s="215" t="s">
        <v>1847</v>
      </c>
    </row>
    <row r="5600" spans="1:2">
      <c r="A5600" s="217">
        <v>481040</v>
      </c>
      <c r="B5600" s="215" t="s">
        <v>1848</v>
      </c>
    </row>
    <row r="5601" spans="1:2">
      <c r="A5601" s="217">
        <v>481041</v>
      </c>
      <c r="B5601" s="215" t="s">
        <v>1849</v>
      </c>
    </row>
    <row r="5602" spans="1:2">
      <c r="A5602" s="217">
        <v>481042</v>
      </c>
      <c r="B5602" s="215" t="s">
        <v>1850</v>
      </c>
    </row>
    <row r="5603" spans="1:2">
      <c r="A5603" s="217">
        <v>481043</v>
      </c>
      <c r="B5603" s="215" t="s">
        <v>1851</v>
      </c>
    </row>
    <row r="5604" spans="1:2">
      <c r="A5604" s="217">
        <v>481044</v>
      </c>
      <c r="B5604" s="215" t="s">
        <v>1852</v>
      </c>
    </row>
    <row r="5605" spans="1:2">
      <c r="A5605" s="217">
        <v>481046</v>
      </c>
      <c r="B5605" s="215" t="s">
        <v>1853</v>
      </c>
    </row>
    <row r="5606" spans="1:2">
      <c r="A5606" s="217">
        <v>481047</v>
      </c>
      <c r="B5606" s="215" t="s">
        <v>1854</v>
      </c>
    </row>
    <row r="5607" spans="1:2">
      <c r="A5607" s="217">
        <v>481048</v>
      </c>
      <c r="B5607" s="215" t="s">
        <v>1855</v>
      </c>
    </row>
    <row r="5608" spans="1:2">
      <c r="A5608" s="217">
        <v>481049</v>
      </c>
      <c r="B5608" s="215" t="s">
        <v>1828</v>
      </c>
    </row>
    <row r="5609" spans="1:2">
      <c r="A5609" s="217">
        <v>481050</v>
      </c>
      <c r="B5609" s="215" t="s">
        <v>1829</v>
      </c>
    </row>
    <row r="5610" spans="1:2">
      <c r="A5610" s="217">
        <v>481051</v>
      </c>
      <c r="B5610" s="215" t="s">
        <v>1830</v>
      </c>
    </row>
    <row r="5611" spans="1:2">
      <c r="A5611" s="217">
        <v>481052</v>
      </c>
      <c r="B5611" s="215" t="s">
        <v>1831</v>
      </c>
    </row>
    <row r="5612" spans="1:2">
      <c r="A5612" s="217">
        <v>481054</v>
      </c>
      <c r="B5612" s="215" t="s">
        <v>1832</v>
      </c>
    </row>
    <row r="5613" spans="1:2">
      <c r="A5613" s="217">
        <v>481055</v>
      </c>
      <c r="B5613" s="215" t="s">
        <v>1883</v>
      </c>
    </row>
    <row r="5614" spans="1:2">
      <c r="A5614" s="217">
        <v>481057</v>
      </c>
      <c r="B5614" s="215" t="s">
        <v>3259</v>
      </c>
    </row>
    <row r="5615" spans="1:2">
      <c r="A5615" s="217">
        <v>481059</v>
      </c>
      <c r="B5615" s="215" t="s">
        <v>1882</v>
      </c>
    </row>
    <row r="5616" spans="1:2">
      <c r="A5616" s="217">
        <v>481060</v>
      </c>
      <c r="B5616" s="215" t="s">
        <v>1881</v>
      </c>
    </row>
    <row r="5617" spans="1:2">
      <c r="A5617" s="217">
        <v>481061</v>
      </c>
      <c r="B5617" s="215" t="s">
        <v>1880</v>
      </c>
    </row>
    <row r="5618" spans="1:2">
      <c r="A5618" s="217">
        <v>481062</v>
      </c>
      <c r="B5618" s="215" t="s">
        <v>1879</v>
      </c>
    </row>
    <row r="5619" spans="1:2">
      <c r="A5619" s="217">
        <v>481063</v>
      </c>
      <c r="B5619" s="215" t="s">
        <v>1878</v>
      </c>
    </row>
    <row r="5620" spans="1:2">
      <c r="A5620" s="217">
        <v>481064</v>
      </c>
      <c r="B5620" s="215" t="s">
        <v>1877</v>
      </c>
    </row>
    <row r="5621" spans="1:2">
      <c r="A5621" s="217">
        <v>481065</v>
      </c>
      <c r="B5621" s="215" t="s">
        <v>1876</v>
      </c>
    </row>
    <row r="5622" spans="1:2">
      <c r="A5622" s="217">
        <v>481066</v>
      </c>
      <c r="B5622" s="215" t="s">
        <v>1875</v>
      </c>
    </row>
    <row r="5623" spans="1:2">
      <c r="A5623" s="217">
        <v>481067</v>
      </c>
      <c r="B5623" s="215" t="s">
        <v>1802</v>
      </c>
    </row>
    <row r="5624" spans="1:2">
      <c r="A5624" s="217">
        <v>481068</v>
      </c>
      <c r="B5624" s="215" t="s">
        <v>1833</v>
      </c>
    </row>
    <row r="5625" spans="1:2">
      <c r="A5625" s="217">
        <v>481069</v>
      </c>
      <c r="B5625" s="215" t="s">
        <v>1834</v>
      </c>
    </row>
    <row r="5626" spans="1:2">
      <c r="A5626" s="217">
        <v>481070</v>
      </c>
      <c r="B5626" s="215" t="s">
        <v>1835</v>
      </c>
    </row>
    <row r="5627" spans="1:2">
      <c r="A5627" s="217">
        <v>481071</v>
      </c>
      <c r="B5627" s="215" t="s">
        <v>1864</v>
      </c>
    </row>
    <row r="5628" spans="1:2">
      <c r="A5628" s="217">
        <v>481072</v>
      </c>
      <c r="B5628" s="215" t="s">
        <v>2429</v>
      </c>
    </row>
    <row r="5629" spans="1:2">
      <c r="A5629" s="217">
        <v>481075</v>
      </c>
      <c r="B5629" s="215" t="s">
        <v>5261</v>
      </c>
    </row>
    <row r="5630" spans="1:2">
      <c r="A5630" s="217">
        <v>481076</v>
      </c>
      <c r="B5630" s="215" t="s">
        <v>2929</v>
      </c>
    </row>
    <row r="5631" spans="1:2">
      <c r="A5631" s="217">
        <v>481077</v>
      </c>
      <c r="B5631" s="215" t="s">
        <v>1861</v>
      </c>
    </row>
    <row r="5632" spans="1:2">
      <c r="A5632" s="217">
        <v>481078</v>
      </c>
      <c r="B5632" s="215" t="s">
        <v>1860</v>
      </c>
    </row>
    <row r="5633" spans="1:2">
      <c r="A5633" s="217">
        <v>481079</v>
      </c>
      <c r="B5633" s="215" t="s">
        <v>1858</v>
      </c>
    </row>
    <row r="5634" spans="1:2">
      <c r="A5634" s="217">
        <v>481080</v>
      </c>
      <c r="B5634" s="215" t="s">
        <v>1859</v>
      </c>
    </row>
    <row r="5635" spans="1:2">
      <c r="A5635" s="217">
        <v>481081</v>
      </c>
      <c r="B5635" s="215" t="s">
        <v>1871</v>
      </c>
    </row>
    <row r="5636" spans="1:2">
      <c r="A5636" s="217">
        <v>481082</v>
      </c>
      <c r="B5636" s="215" t="s">
        <v>1870</v>
      </c>
    </row>
    <row r="5637" spans="1:2">
      <c r="A5637" s="217">
        <v>481083</v>
      </c>
      <c r="B5637" s="215" t="s">
        <v>1869</v>
      </c>
    </row>
    <row r="5638" spans="1:2">
      <c r="A5638" s="217">
        <v>481084</v>
      </c>
      <c r="B5638" s="215" t="s">
        <v>1868</v>
      </c>
    </row>
    <row r="5639" spans="1:2">
      <c r="A5639" s="217">
        <v>481085</v>
      </c>
      <c r="B5639" s="215" t="s">
        <v>1867</v>
      </c>
    </row>
    <row r="5640" spans="1:2">
      <c r="A5640" s="217">
        <v>481086</v>
      </c>
      <c r="B5640" s="215" t="s">
        <v>1866</v>
      </c>
    </row>
    <row r="5641" spans="1:2">
      <c r="A5641" s="217">
        <v>481087</v>
      </c>
      <c r="B5641" s="215" t="s">
        <v>1865</v>
      </c>
    </row>
    <row r="5642" spans="1:2">
      <c r="A5642" s="217">
        <v>481088</v>
      </c>
      <c r="B5642" s="215" t="s">
        <v>3260</v>
      </c>
    </row>
    <row r="5643" spans="1:2">
      <c r="A5643" s="217">
        <v>481089</v>
      </c>
      <c r="B5643" s="215" t="s">
        <v>1874</v>
      </c>
    </row>
    <row r="5644" spans="1:2">
      <c r="A5644" s="217">
        <v>481090</v>
      </c>
      <c r="B5644" s="215" t="s">
        <v>1863</v>
      </c>
    </row>
    <row r="5645" spans="1:2">
      <c r="A5645" s="217">
        <v>481091</v>
      </c>
      <c r="B5645" s="215" t="s">
        <v>1862</v>
      </c>
    </row>
    <row r="5646" spans="1:2">
      <c r="A5646" s="217">
        <v>481092</v>
      </c>
      <c r="B5646" s="215" t="s">
        <v>1873</v>
      </c>
    </row>
    <row r="5647" spans="1:2">
      <c r="A5647" s="217">
        <v>481094</v>
      </c>
      <c r="B5647" s="215" t="s">
        <v>3005</v>
      </c>
    </row>
    <row r="5648" spans="1:2">
      <c r="A5648" s="217">
        <v>481095</v>
      </c>
      <c r="B5648" s="215" t="s">
        <v>1812</v>
      </c>
    </row>
    <row r="5649" spans="1:2">
      <c r="A5649" s="217">
        <v>481096</v>
      </c>
      <c r="B5649" s="215" t="s">
        <v>1813</v>
      </c>
    </row>
    <row r="5650" spans="1:2">
      <c r="A5650" s="217">
        <v>481097</v>
      </c>
      <c r="B5650" s="215" t="s">
        <v>1814</v>
      </c>
    </row>
    <row r="5651" spans="1:2">
      <c r="A5651" s="217">
        <v>481099</v>
      </c>
      <c r="B5651" s="215" t="s">
        <v>3261</v>
      </c>
    </row>
    <row r="5652" spans="1:2">
      <c r="A5652" s="217">
        <v>481100</v>
      </c>
      <c r="B5652" s="215" t="s">
        <v>1811</v>
      </c>
    </row>
    <row r="5653" spans="1:2">
      <c r="A5653" s="217">
        <v>481101</v>
      </c>
      <c r="B5653" s="215" t="s">
        <v>2878</v>
      </c>
    </row>
    <row r="5654" spans="1:2">
      <c r="A5654" s="217">
        <v>481103</v>
      </c>
      <c r="B5654" s="215" t="s">
        <v>2879</v>
      </c>
    </row>
    <row r="5655" spans="1:2">
      <c r="A5655" s="217">
        <v>481104</v>
      </c>
      <c r="B5655" s="215" t="s">
        <v>2880</v>
      </c>
    </row>
    <row r="5656" spans="1:2">
      <c r="A5656" s="217">
        <v>481106</v>
      </c>
      <c r="B5656" s="215" t="s">
        <v>2881</v>
      </c>
    </row>
    <row r="5657" spans="1:2">
      <c r="A5657" s="217">
        <v>481107</v>
      </c>
      <c r="B5657" s="215" t="s">
        <v>2882</v>
      </c>
    </row>
    <row r="5658" spans="1:2">
      <c r="A5658" s="217">
        <v>481108</v>
      </c>
      <c r="B5658" s="215" t="s">
        <v>2883</v>
      </c>
    </row>
    <row r="5659" spans="1:2">
      <c r="A5659" s="217">
        <v>481109</v>
      </c>
      <c r="B5659" s="215" t="s">
        <v>2884</v>
      </c>
    </row>
    <row r="5660" spans="1:2">
      <c r="A5660" s="217">
        <v>481110</v>
      </c>
      <c r="B5660" s="215" t="s">
        <v>2885</v>
      </c>
    </row>
    <row r="5661" spans="1:2">
      <c r="A5661" s="217">
        <v>481111</v>
      </c>
      <c r="B5661" s="215" t="s">
        <v>2886</v>
      </c>
    </row>
    <row r="5662" spans="1:2">
      <c r="A5662" s="217">
        <v>481113</v>
      </c>
      <c r="B5662" s="215" t="s">
        <v>2887</v>
      </c>
    </row>
    <row r="5663" spans="1:2">
      <c r="A5663" s="217">
        <v>481114</v>
      </c>
      <c r="B5663" s="215" t="s">
        <v>2888</v>
      </c>
    </row>
    <row r="5664" spans="1:2">
      <c r="A5664" s="217">
        <v>481115</v>
      </c>
      <c r="B5664" s="215" t="s">
        <v>2889</v>
      </c>
    </row>
    <row r="5665" spans="1:2">
      <c r="A5665" s="217">
        <v>481120</v>
      </c>
      <c r="B5665" s="215" t="s">
        <v>1872</v>
      </c>
    </row>
    <row r="5666" spans="1:2">
      <c r="A5666" s="217">
        <v>481122</v>
      </c>
      <c r="B5666" s="215" t="s">
        <v>1819</v>
      </c>
    </row>
    <row r="5667" spans="1:2">
      <c r="A5667" s="217">
        <v>481124</v>
      </c>
      <c r="B5667" s="215" t="s">
        <v>4163</v>
      </c>
    </row>
    <row r="5668" spans="1:2">
      <c r="A5668" s="217">
        <v>481125</v>
      </c>
      <c r="B5668" s="215" t="s">
        <v>1884</v>
      </c>
    </row>
    <row r="5669" spans="1:2">
      <c r="A5669" s="217">
        <v>481126</v>
      </c>
      <c r="B5669" s="215" t="s">
        <v>1856</v>
      </c>
    </row>
    <row r="5670" spans="1:2">
      <c r="A5670" s="217">
        <v>481127</v>
      </c>
      <c r="B5670" s="215" t="s">
        <v>1857</v>
      </c>
    </row>
    <row r="5671" spans="1:2">
      <c r="A5671" s="217">
        <v>481129</v>
      </c>
      <c r="B5671" s="215" t="s">
        <v>5182</v>
      </c>
    </row>
    <row r="5672" spans="1:2">
      <c r="A5672" s="217">
        <v>481130</v>
      </c>
      <c r="B5672" s="215" t="s">
        <v>4930</v>
      </c>
    </row>
    <row r="5673" spans="1:2">
      <c r="A5673" s="217">
        <v>481132</v>
      </c>
      <c r="B5673" s="215" t="s">
        <v>1815</v>
      </c>
    </row>
    <row r="5674" spans="1:2">
      <c r="A5674" s="217">
        <v>481133</v>
      </c>
      <c r="B5674" s="215" t="s">
        <v>3962</v>
      </c>
    </row>
    <row r="5675" spans="1:2">
      <c r="A5675" s="217">
        <v>481134</v>
      </c>
      <c r="B5675" s="215" t="s">
        <v>4931</v>
      </c>
    </row>
    <row r="5676" spans="1:2">
      <c r="A5676" s="217">
        <v>481135</v>
      </c>
      <c r="B5676" s="215" t="s">
        <v>2611</v>
      </c>
    </row>
    <row r="5677" spans="1:2">
      <c r="A5677" s="217">
        <v>481136</v>
      </c>
      <c r="B5677" s="215" t="s">
        <v>2665</v>
      </c>
    </row>
    <row r="5678" spans="1:2">
      <c r="A5678" s="217">
        <v>481137</v>
      </c>
      <c r="B5678" s="215" t="s">
        <v>2666</v>
      </c>
    </row>
    <row r="5679" spans="1:2">
      <c r="A5679" s="217">
        <v>481138</v>
      </c>
      <c r="B5679" s="215" t="s">
        <v>2764</v>
      </c>
    </row>
    <row r="5680" spans="1:2">
      <c r="A5680" s="217">
        <v>481139</v>
      </c>
      <c r="B5680" s="215" t="s">
        <v>2765</v>
      </c>
    </row>
    <row r="5681" spans="1:2">
      <c r="A5681" s="217">
        <v>481140</v>
      </c>
      <c r="B5681" s="215" t="s">
        <v>2930</v>
      </c>
    </row>
    <row r="5682" spans="1:2">
      <c r="A5682" s="217">
        <v>481142</v>
      </c>
      <c r="B5682" s="215" t="s">
        <v>3262</v>
      </c>
    </row>
    <row r="5683" spans="1:2">
      <c r="A5683" s="217">
        <v>481143</v>
      </c>
      <c r="B5683" s="215" t="s">
        <v>3888</v>
      </c>
    </row>
    <row r="5684" spans="1:2">
      <c r="A5684" s="217">
        <v>481144</v>
      </c>
      <c r="B5684" s="215" t="s">
        <v>4219</v>
      </c>
    </row>
    <row r="5685" spans="1:2">
      <c r="A5685" s="217">
        <v>481145</v>
      </c>
      <c r="B5685" s="215" t="s">
        <v>4623</v>
      </c>
    </row>
    <row r="5686" spans="1:2">
      <c r="A5686" s="217">
        <v>481146</v>
      </c>
      <c r="B5686" s="215" t="s">
        <v>4932</v>
      </c>
    </row>
    <row r="5687" spans="1:2">
      <c r="A5687" s="217">
        <v>481147</v>
      </c>
      <c r="B5687" s="215" t="s">
        <v>4933</v>
      </c>
    </row>
    <row r="5688" spans="1:2">
      <c r="A5688" s="217">
        <v>481148</v>
      </c>
      <c r="B5688" s="215" t="s">
        <v>6001</v>
      </c>
    </row>
    <row r="5689" spans="1:2">
      <c r="A5689" s="217">
        <v>481149</v>
      </c>
      <c r="B5689" s="215" t="s">
        <v>6002</v>
      </c>
    </row>
    <row r="5690" spans="1:2">
      <c r="A5690" s="217">
        <v>481201</v>
      </c>
      <c r="B5690" s="215" t="s">
        <v>1899</v>
      </c>
    </row>
    <row r="5691" spans="1:2">
      <c r="A5691" s="217">
        <v>481202</v>
      </c>
      <c r="B5691" s="215" t="s">
        <v>2030</v>
      </c>
    </row>
    <row r="5692" spans="1:2">
      <c r="A5692" s="217">
        <v>481203</v>
      </c>
      <c r="B5692" s="215" t="s">
        <v>1900</v>
      </c>
    </row>
    <row r="5693" spans="1:2">
      <c r="A5693" s="217">
        <v>481204</v>
      </c>
      <c r="B5693" s="215" t="s">
        <v>1901</v>
      </c>
    </row>
    <row r="5694" spans="1:2">
      <c r="A5694" s="217">
        <v>481205</v>
      </c>
      <c r="B5694" s="215" t="s">
        <v>1902</v>
      </c>
    </row>
    <row r="5695" spans="1:2">
      <c r="A5695" s="217">
        <v>481206</v>
      </c>
      <c r="B5695" s="215" t="s">
        <v>1903</v>
      </c>
    </row>
    <row r="5696" spans="1:2">
      <c r="A5696" s="217">
        <v>481208</v>
      </c>
      <c r="B5696" s="215" t="s">
        <v>1904</v>
      </c>
    </row>
    <row r="5697" spans="1:2">
      <c r="A5697" s="217">
        <v>481209</v>
      </c>
      <c r="B5697" s="215" t="s">
        <v>1905</v>
      </c>
    </row>
    <row r="5698" spans="1:2">
      <c r="A5698" s="217">
        <v>481210</v>
      </c>
      <c r="B5698" s="215" t="s">
        <v>1886</v>
      </c>
    </row>
    <row r="5699" spans="1:2">
      <c r="A5699" s="217">
        <v>481211</v>
      </c>
      <c r="B5699" s="215" t="s">
        <v>1895</v>
      </c>
    </row>
    <row r="5700" spans="1:2">
      <c r="A5700" s="217">
        <v>481212</v>
      </c>
      <c r="B5700" s="215" t="s">
        <v>1906</v>
      </c>
    </row>
    <row r="5701" spans="1:2">
      <c r="A5701" s="217">
        <v>481213</v>
      </c>
      <c r="B5701" s="215" t="s">
        <v>1907</v>
      </c>
    </row>
    <row r="5702" spans="1:2">
      <c r="A5702" s="217">
        <v>481215</v>
      </c>
      <c r="B5702" s="215" t="s">
        <v>1908</v>
      </c>
    </row>
    <row r="5703" spans="1:2">
      <c r="A5703" s="217">
        <v>481217</v>
      </c>
      <c r="B5703" s="215" t="s">
        <v>1887</v>
      </c>
    </row>
    <row r="5704" spans="1:2">
      <c r="A5704" s="217">
        <v>481218</v>
      </c>
      <c r="B5704" s="215" t="s">
        <v>1888</v>
      </c>
    </row>
    <row r="5705" spans="1:2">
      <c r="A5705" s="217">
        <v>481219</v>
      </c>
      <c r="B5705" s="215" t="s">
        <v>1889</v>
      </c>
    </row>
    <row r="5706" spans="1:2">
      <c r="A5706" s="217">
        <v>481220</v>
      </c>
      <c r="B5706" s="215" t="s">
        <v>1890</v>
      </c>
    </row>
    <row r="5707" spans="1:2">
      <c r="A5707" s="217">
        <v>481223</v>
      </c>
      <c r="B5707" s="215" t="s">
        <v>1891</v>
      </c>
    </row>
    <row r="5708" spans="1:2">
      <c r="A5708" s="217">
        <v>481224</v>
      </c>
      <c r="B5708" s="215" t="s">
        <v>4008</v>
      </c>
    </row>
    <row r="5709" spans="1:2">
      <c r="A5709" s="217">
        <v>481225</v>
      </c>
      <c r="B5709" s="215" t="s">
        <v>1896</v>
      </c>
    </row>
    <row r="5710" spans="1:2">
      <c r="A5710" s="217">
        <v>481226</v>
      </c>
      <c r="B5710" s="215" t="s">
        <v>1897</v>
      </c>
    </row>
    <row r="5711" spans="1:2">
      <c r="A5711" s="217">
        <v>481228</v>
      </c>
      <c r="B5711" s="215" t="s">
        <v>1898</v>
      </c>
    </row>
    <row r="5712" spans="1:2">
      <c r="A5712" s="217">
        <v>481234</v>
      </c>
      <c r="B5712" s="215" t="s">
        <v>1885</v>
      </c>
    </row>
    <row r="5713" spans="1:2">
      <c r="A5713" s="217">
        <v>481235</v>
      </c>
      <c r="B5713" s="215" t="s">
        <v>1909</v>
      </c>
    </row>
    <row r="5714" spans="1:2">
      <c r="A5714" s="217">
        <v>481236</v>
      </c>
      <c r="B5714" s="215" t="s">
        <v>1892</v>
      </c>
    </row>
    <row r="5715" spans="1:2">
      <c r="A5715" s="217">
        <v>481239</v>
      </c>
      <c r="B5715" s="215" t="s">
        <v>1893</v>
      </c>
    </row>
    <row r="5716" spans="1:2">
      <c r="A5716" s="217">
        <v>481240</v>
      </c>
      <c r="B5716" s="215" t="s">
        <v>1894</v>
      </c>
    </row>
    <row r="5717" spans="1:2">
      <c r="A5717" s="217">
        <v>481241</v>
      </c>
      <c r="B5717" s="215" t="s">
        <v>2965</v>
      </c>
    </row>
    <row r="5718" spans="1:2">
      <c r="A5718" s="217">
        <v>481242</v>
      </c>
      <c r="B5718" s="215" t="s">
        <v>3006</v>
      </c>
    </row>
    <row r="5719" spans="1:2">
      <c r="A5719" s="217">
        <v>481243</v>
      </c>
      <c r="B5719" s="215" t="s">
        <v>3996</v>
      </c>
    </row>
    <row r="5720" spans="1:2">
      <c r="A5720" s="217">
        <v>481244</v>
      </c>
      <c r="B5720" s="215" t="s">
        <v>4032</v>
      </c>
    </row>
    <row r="5721" spans="1:2">
      <c r="A5721" s="217">
        <v>481301</v>
      </c>
      <c r="B5721" s="215" t="s">
        <v>1706</v>
      </c>
    </row>
    <row r="5722" spans="1:2">
      <c r="A5722" s="217">
        <v>481302</v>
      </c>
      <c r="B5722" s="215" t="s">
        <v>1707</v>
      </c>
    </row>
    <row r="5723" spans="1:2">
      <c r="A5723" s="217">
        <v>481303</v>
      </c>
      <c r="B5723" s="215" t="s">
        <v>1708</v>
      </c>
    </row>
    <row r="5724" spans="1:2">
      <c r="A5724" s="217">
        <v>481304</v>
      </c>
      <c r="B5724" s="215" t="s">
        <v>1709</v>
      </c>
    </row>
    <row r="5725" spans="1:2">
      <c r="A5725" s="217">
        <v>481305</v>
      </c>
      <c r="B5725" s="215" t="s">
        <v>1710</v>
      </c>
    </row>
    <row r="5726" spans="1:2">
      <c r="A5726" s="217">
        <v>481306</v>
      </c>
      <c r="B5726" s="215" t="s">
        <v>1711</v>
      </c>
    </row>
    <row r="5727" spans="1:2">
      <c r="A5727" s="217">
        <v>481307</v>
      </c>
      <c r="B5727" s="215" t="s">
        <v>1712</v>
      </c>
    </row>
    <row r="5728" spans="1:2">
      <c r="A5728" s="217">
        <v>481308</v>
      </c>
      <c r="B5728" s="215" t="s">
        <v>1713</v>
      </c>
    </row>
    <row r="5729" spans="1:2">
      <c r="A5729" s="217">
        <v>481309</v>
      </c>
      <c r="B5729" s="215" t="s">
        <v>1714</v>
      </c>
    </row>
    <row r="5730" spans="1:2">
      <c r="A5730" s="217">
        <v>481310</v>
      </c>
      <c r="B5730" s="215" t="s">
        <v>1715</v>
      </c>
    </row>
    <row r="5731" spans="1:2">
      <c r="A5731" s="217">
        <v>481311</v>
      </c>
      <c r="B5731" s="215" t="s">
        <v>1722</v>
      </c>
    </row>
    <row r="5732" spans="1:2">
      <c r="A5732" s="217">
        <v>481312</v>
      </c>
      <c r="B5732" s="215" t="s">
        <v>1721</v>
      </c>
    </row>
    <row r="5733" spans="1:2">
      <c r="A5733" s="217">
        <v>481313</v>
      </c>
      <c r="B5733" s="215" t="s">
        <v>1704</v>
      </c>
    </row>
    <row r="5734" spans="1:2">
      <c r="A5734" s="217">
        <v>481314</v>
      </c>
      <c r="B5734" s="215" t="s">
        <v>1724</v>
      </c>
    </row>
    <row r="5735" spans="1:2">
      <c r="A5735" s="217">
        <v>481315</v>
      </c>
      <c r="B5735" s="215" t="s">
        <v>1720</v>
      </c>
    </row>
    <row r="5736" spans="1:2">
      <c r="A5736" s="217">
        <v>481316</v>
      </c>
      <c r="B5736" s="215" t="s">
        <v>1719</v>
      </c>
    </row>
    <row r="5737" spans="1:2">
      <c r="A5737" s="217">
        <v>481317</v>
      </c>
      <c r="B5737" s="215" t="s">
        <v>1718</v>
      </c>
    </row>
    <row r="5738" spans="1:2">
      <c r="A5738" s="217">
        <v>481318</v>
      </c>
      <c r="B5738" s="215" t="s">
        <v>1717</v>
      </c>
    </row>
    <row r="5739" spans="1:2">
      <c r="A5739" s="217">
        <v>481320</v>
      </c>
      <c r="B5739" s="215" t="s">
        <v>1705</v>
      </c>
    </row>
    <row r="5740" spans="1:2">
      <c r="A5740" s="217">
        <v>481321</v>
      </c>
      <c r="B5740" s="215" t="s">
        <v>1723</v>
      </c>
    </row>
    <row r="5741" spans="1:2">
      <c r="A5741" s="217">
        <v>481323</v>
      </c>
      <c r="B5741" s="215" t="s">
        <v>3133</v>
      </c>
    </row>
    <row r="5742" spans="1:2">
      <c r="A5742" s="217">
        <v>481324</v>
      </c>
      <c r="B5742" s="215" t="s">
        <v>4934</v>
      </c>
    </row>
    <row r="5743" spans="1:2">
      <c r="A5743" s="217">
        <v>481325</v>
      </c>
      <c r="B5743" s="215" t="s">
        <v>4935</v>
      </c>
    </row>
    <row r="5744" spans="1:2">
      <c r="A5744" s="217">
        <v>481326</v>
      </c>
      <c r="B5744" s="215" t="s">
        <v>6326</v>
      </c>
    </row>
    <row r="5745" spans="1:2">
      <c r="A5745" s="217">
        <v>481402</v>
      </c>
      <c r="B5745" s="215" t="s">
        <v>1938</v>
      </c>
    </row>
    <row r="5746" spans="1:2">
      <c r="A5746" s="217">
        <v>481403</v>
      </c>
      <c r="B5746" s="215" t="s">
        <v>1939</v>
      </c>
    </row>
    <row r="5747" spans="1:2">
      <c r="A5747" s="217">
        <v>481404</v>
      </c>
      <c r="B5747" s="215" t="s">
        <v>1911</v>
      </c>
    </row>
    <row r="5748" spans="1:2">
      <c r="A5748" s="217">
        <v>481405</v>
      </c>
      <c r="B5748" s="215" t="s">
        <v>1921</v>
      </c>
    </row>
    <row r="5749" spans="1:2">
      <c r="A5749" s="217">
        <v>481406</v>
      </c>
      <c r="B5749" s="215" t="s">
        <v>1922</v>
      </c>
    </row>
    <row r="5750" spans="1:2">
      <c r="A5750" s="217">
        <v>481407</v>
      </c>
      <c r="B5750" s="215" t="s">
        <v>1923</v>
      </c>
    </row>
    <row r="5751" spans="1:2">
      <c r="A5751" s="217">
        <v>481408</v>
      </c>
      <c r="B5751" s="215" t="s">
        <v>1924</v>
      </c>
    </row>
    <row r="5752" spans="1:2">
      <c r="A5752" s="217">
        <v>481409</v>
      </c>
      <c r="B5752" s="215" t="s">
        <v>1925</v>
      </c>
    </row>
    <row r="5753" spans="1:2">
      <c r="A5753" s="217">
        <v>481410</v>
      </c>
      <c r="B5753" s="215" t="s">
        <v>1926</v>
      </c>
    </row>
    <row r="5754" spans="1:2">
      <c r="A5754" s="217">
        <v>481411</v>
      </c>
      <c r="B5754" s="215" t="s">
        <v>1927</v>
      </c>
    </row>
    <row r="5755" spans="1:2">
      <c r="A5755" s="217">
        <v>481413</v>
      </c>
      <c r="B5755" s="215" t="s">
        <v>1928</v>
      </c>
    </row>
    <row r="5756" spans="1:2">
      <c r="A5756" s="217">
        <v>481414</v>
      </c>
      <c r="B5756" s="215" t="s">
        <v>1929</v>
      </c>
    </row>
    <row r="5757" spans="1:2">
      <c r="A5757" s="217">
        <v>481415</v>
      </c>
      <c r="B5757" s="215" t="s">
        <v>1930</v>
      </c>
    </row>
    <row r="5758" spans="1:2">
      <c r="A5758" s="217">
        <v>481416</v>
      </c>
      <c r="B5758" s="215" t="s">
        <v>3425</v>
      </c>
    </row>
    <row r="5759" spans="1:2">
      <c r="A5759" s="217">
        <v>481417</v>
      </c>
      <c r="B5759" s="215" t="s">
        <v>1931</v>
      </c>
    </row>
    <row r="5760" spans="1:2">
      <c r="A5760" s="217">
        <v>481418</v>
      </c>
      <c r="B5760" s="215" t="s">
        <v>1932</v>
      </c>
    </row>
    <row r="5761" spans="1:2">
      <c r="A5761" s="217">
        <v>481419</v>
      </c>
      <c r="B5761" s="215" t="s">
        <v>1933</v>
      </c>
    </row>
    <row r="5762" spans="1:2">
      <c r="A5762" s="217">
        <v>481420</v>
      </c>
      <c r="B5762" s="215" t="s">
        <v>1934</v>
      </c>
    </row>
    <row r="5763" spans="1:2">
      <c r="A5763" s="217">
        <v>481421</v>
      </c>
      <c r="B5763" s="215" t="s">
        <v>1935</v>
      </c>
    </row>
    <row r="5764" spans="1:2">
      <c r="A5764" s="217">
        <v>481423</v>
      </c>
      <c r="B5764" s="215" t="s">
        <v>1936</v>
      </c>
    </row>
    <row r="5765" spans="1:2">
      <c r="A5765" s="217">
        <v>481426</v>
      </c>
      <c r="B5765" s="215" t="s">
        <v>1937</v>
      </c>
    </row>
    <row r="5766" spans="1:2">
      <c r="A5766" s="217">
        <v>481427</v>
      </c>
      <c r="B5766" s="215" t="s">
        <v>1910</v>
      </c>
    </row>
    <row r="5767" spans="1:2">
      <c r="A5767" s="217">
        <v>481428</v>
      </c>
      <c r="B5767" s="215" t="s">
        <v>1940</v>
      </c>
    </row>
    <row r="5768" spans="1:2">
      <c r="A5768" s="217">
        <v>481429</v>
      </c>
      <c r="B5768" s="215" t="s">
        <v>1912</v>
      </c>
    </row>
    <row r="5769" spans="1:2">
      <c r="A5769" s="217">
        <v>481430</v>
      </c>
      <c r="B5769" s="215" t="s">
        <v>1913</v>
      </c>
    </row>
    <row r="5770" spans="1:2">
      <c r="A5770" s="217">
        <v>481431</v>
      </c>
      <c r="B5770" s="215" t="s">
        <v>1914</v>
      </c>
    </row>
    <row r="5771" spans="1:2">
      <c r="A5771" s="217">
        <v>481432</v>
      </c>
      <c r="B5771" s="215" t="s">
        <v>1915</v>
      </c>
    </row>
    <row r="5772" spans="1:2">
      <c r="A5772" s="217">
        <v>481433</v>
      </c>
      <c r="B5772" s="215" t="s">
        <v>1916</v>
      </c>
    </row>
    <row r="5773" spans="1:2">
      <c r="A5773" s="217">
        <v>481434</v>
      </c>
      <c r="B5773" s="215" t="s">
        <v>1917</v>
      </c>
    </row>
    <row r="5774" spans="1:2">
      <c r="A5774" s="217">
        <v>481435</v>
      </c>
      <c r="B5774" s="215" t="s">
        <v>1918</v>
      </c>
    </row>
    <row r="5775" spans="1:2">
      <c r="A5775" s="217">
        <v>481436</v>
      </c>
      <c r="B5775" s="215" t="s">
        <v>1919</v>
      </c>
    </row>
    <row r="5776" spans="1:2">
      <c r="A5776" s="217">
        <v>481437</v>
      </c>
      <c r="B5776" s="215" t="s">
        <v>1920</v>
      </c>
    </row>
    <row r="5777" spans="1:2">
      <c r="A5777" s="217">
        <v>481438</v>
      </c>
      <c r="B5777" s="215" t="s">
        <v>2268</v>
      </c>
    </row>
    <row r="5778" spans="1:2">
      <c r="A5778" s="217">
        <v>481439</v>
      </c>
      <c r="B5778" s="215" t="s">
        <v>2269</v>
      </c>
    </row>
    <row r="5779" spans="1:2">
      <c r="A5779" s="217">
        <v>481440</v>
      </c>
      <c r="B5779" s="215" t="s">
        <v>2667</v>
      </c>
    </row>
    <row r="5780" spans="1:2">
      <c r="A5780" s="217">
        <v>481441</v>
      </c>
      <c r="B5780" s="215" t="s">
        <v>1345</v>
      </c>
    </row>
    <row r="5781" spans="1:2">
      <c r="A5781" s="217">
        <v>481442</v>
      </c>
      <c r="B5781" s="215" t="s">
        <v>3350</v>
      </c>
    </row>
    <row r="5782" spans="1:2">
      <c r="A5782" s="217">
        <v>481443</v>
      </c>
      <c r="B5782" s="215" t="s">
        <v>3351</v>
      </c>
    </row>
    <row r="5783" spans="1:2">
      <c r="A5783" s="217">
        <v>481444</v>
      </c>
      <c r="B5783" s="215" t="s">
        <v>3352</v>
      </c>
    </row>
    <row r="5784" spans="1:2">
      <c r="A5784" s="217">
        <v>481445</v>
      </c>
      <c r="B5784" s="215" t="s">
        <v>3301</v>
      </c>
    </row>
    <row r="5785" spans="1:2">
      <c r="A5785" s="217">
        <v>481446</v>
      </c>
      <c r="B5785" s="215" t="s">
        <v>3426</v>
      </c>
    </row>
    <row r="5786" spans="1:2">
      <c r="A5786" s="217">
        <v>481447</v>
      </c>
      <c r="B5786" s="215" t="s">
        <v>3609</v>
      </c>
    </row>
    <row r="5787" spans="1:2">
      <c r="A5787" s="217">
        <v>481448</v>
      </c>
      <c r="B5787" s="215" t="s">
        <v>3610</v>
      </c>
    </row>
    <row r="5788" spans="1:2">
      <c r="A5788" s="217">
        <v>481449</v>
      </c>
      <c r="B5788" s="215" t="s">
        <v>3822</v>
      </c>
    </row>
    <row r="5789" spans="1:2">
      <c r="A5789" s="217">
        <v>481450</v>
      </c>
      <c r="B5789" s="215" t="s">
        <v>4107</v>
      </c>
    </row>
    <row r="5790" spans="1:2">
      <c r="A5790" s="217">
        <v>481451</v>
      </c>
      <c r="B5790" s="215" t="s">
        <v>4489</v>
      </c>
    </row>
    <row r="5791" spans="1:2">
      <c r="A5791" s="217">
        <v>481452</v>
      </c>
      <c r="B5791" s="215" t="s">
        <v>4510</v>
      </c>
    </row>
    <row r="5792" spans="1:2">
      <c r="A5792" s="217">
        <v>481453</v>
      </c>
      <c r="B5792" s="215" t="s">
        <v>4936</v>
      </c>
    </row>
    <row r="5793" spans="1:2">
      <c r="A5793" s="217">
        <v>481454</v>
      </c>
      <c r="B5793" s="215" t="s">
        <v>4937</v>
      </c>
    </row>
    <row r="5794" spans="1:2">
      <c r="A5794" s="217">
        <v>481455</v>
      </c>
      <c r="B5794" s="215" t="s">
        <v>5262</v>
      </c>
    </row>
    <row r="5795" spans="1:2">
      <c r="A5795" s="217">
        <v>481456</v>
      </c>
      <c r="B5795" s="215" t="s">
        <v>5698</v>
      </c>
    </row>
    <row r="5796" spans="1:2">
      <c r="A5796" s="217">
        <v>481457</v>
      </c>
      <c r="B5796" s="215" t="s">
        <v>5699</v>
      </c>
    </row>
    <row r="5797" spans="1:2">
      <c r="A5797" s="217">
        <v>481458</v>
      </c>
      <c r="B5797" s="215" t="s">
        <v>5700</v>
      </c>
    </row>
    <row r="5798" spans="1:2">
      <c r="A5798" s="217">
        <v>481501</v>
      </c>
      <c r="B5798" s="215" t="s">
        <v>1941</v>
      </c>
    </row>
    <row r="5799" spans="1:2">
      <c r="A5799" s="217">
        <v>481502</v>
      </c>
      <c r="B5799" s="215" t="s">
        <v>1942</v>
      </c>
    </row>
    <row r="5800" spans="1:2">
      <c r="A5800" s="217">
        <v>481503</v>
      </c>
      <c r="B5800" s="215" t="s">
        <v>1943</v>
      </c>
    </row>
    <row r="5801" spans="1:2">
      <c r="A5801" s="217">
        <v>481504</v>
      </c>
      <c r="B5801" s="215" t="s">
        <v>1944</v>
      </c>
    </row>
    <row r="5802" spans="1:2">
      <c r="A5802" s="217">
        <v>481505</v>
      </c>
      <c r="B5802" s="215" t="s">
        <v>1945</v>
      </c>
    </row>
    <row r="5803" spans="1:2">
      <c r="A5803" s="217">
        <v>481506</v>
      </c>
      <c r="B5803" s="215" t="s">
        <v>1946</v>
      </c>
    </row>
    <row r="5804" spans="1:2">
      <c r="A5804" s="217">
        <v>481507</v>
      </c>
      <c r="B5804" s="215" t="s">
        <v>1949</v>
      </c>
    </row>
    <row r="5805" spans="1:2">
      <c r="A5805" s="217">
        <v>481508</v>
      </c>
      <c r="B5805" s="215" t="s">
        <v>1947</v>
      </c>
    </row>
    <row r="5806" spans="1:2">
      <c r="A5806" s="217">
        <v>481509</v>
      </c>
      <c r="B5806" s="215" t="s">
        <v>1948</v>
      </c>
    </row>
    <row r="5807" spans="1:2">
      <c r="A5807" s="217">
        <v>481510</v>
      </c>
      <c r="B5807" s="215" t="s">
        <v>3770</v>
      </c>
    </row>
    <row r="5808" spans="1:2">
      <c r="A5808" s="217">
        <v>481511</v>
      </c>
      <c r="B5808" s="215" t="s">
        <v>3823</v>
      </c>
    </row>
    <row r="5809" spans="1:2">
      <c r="A5809" s="217">
        <v>481512</v>
      </c>
      <c r="B5809" s="215" t="s">
        <v>3824</v>
      </c>
    </row>
    <row r="5810" spans="1:2">
      <c r="A5810" s="217">
        <v>481513</v>
      </c>
      <c r="B5810" s="215" t="s">
        <v>3963</v>
      </c>
    </row>
    <row r="5811" spans="1:2">
      <c r="A5811" s="217">
        <v>481514</v>
      </c>
      <c r="B5811" s="215" t="s">
        <v>3491</v>
      </c>
    </row>
    <row r="5812" spans="1:2">
      <c r="A5812" s="217">
        <v>481601</v>
      </c>
      <c r="B5812" s="215" t="s">
        <v>1964</v>
      </c>
    </row>
    <row r="5813" spans="1:2">
      <c r="A5813" s="217">
        <v>481602</v>
      </c>
      <c r="B5813" s="215" t="s">
        <v>1952</v>
      </c>
    </row>
    <row r="5814" spans="1:2">
      <c r="A5814" s="217">
        <v>481603</v>
      </c>
      <c r="B5814" s="215" t="s">
        <v>1953</v>
      </c>
    </row>
    <row r="5815" spans="1:2">
      <c r="A5815" s="217">
        <v>481605</v>
      </c>
      <c r="B5815" s="215" t="s">
        <v>1954</v>
      </c>
    </row>
    <row r="5816" spans="1:2">
      <c r="A5816" s="217">
        <v>481606</v>
      </c>
      <c r="B5816" s="215" t="s">
        <v>1955</v>
      </c>
    </row>
    <row r="5817" spans="1:2">
      <c r="A5817" s="217">
        <v>481607</v>
      </c>
      <c r="B5817" s="215" t="s">
        <v>1956</v>
      </c>
    </row>
    <row r="5818" spans="1:2">
      <c r="A5818" s="217">
        <v>481608</v>
      </c>
      <c r="B5818" s="215" t="s">
        <v>1957</v>
      </c>
    </row>
    <row r="5819" spans="1:2">
      <c r="A5819" s="217">
        <v>481609</v>
      </c>
      <c r="B5819" s="215" t="s">
        <v>1958</v>
      </c>
    </row>
    <row r="5820" spans="1:2">
      <c r="A5820" s="217">
        <v>481610</v>
      </c>
      <c r="B5820" s="215" t="s">
        <v>1959</v>
      </c>
    </row>
    <row r="5821" spans="1:2">
      <c r="A5821" s="217">
        <v>481611</v>
      </c>
      <c r="B5821" s="215" t="s">
        <v>1960</v>
      </c>
    </row>
    <row r="5822" spans="1:2">
      <c r="A5822" s="217">
        <v>481612</v>
      </c>
      <c r="B5822" s="215" t="s">
        <v>1961</v>
      </c>
    </row>
    <row r="5823" spans="1:2">
      <c r="A5823" s="217">
        <v>481613</v>
      </c>
      <c r="B5823" s="215" t="s">
        <v>1962</v>
      </c>
    </row>
    <row r="5824" spans="1:2">
      <c r="A5824" s="217">
        <v>481614</v>
      </c>
      <c r="B5824" s="215" t="s">
        <v>2668</v>
      </c>
    </row>
    <row r="5825" spans="1:2">
      <c r="A5825" s="217">
        <v>481615</v>
      </c>
      <c r="B5825" s="215" t="s">
        <v>1963</v>
      </c>
    </row>
    <row r="5826" spans="1:2">
      <c r="A5826" s="217">
        <v>481616</v>
      </c>
      <c r="B5826" s="215" t="s">
        <v>1950</v>
      </c>
    </row>
    <row r="5827" spans="1:2">
      <c r="A5827" s="217">
        <v>481617</v>
      </c>
      <c r="B5827" s="215" t="s">
        <v>2270</v>
      </c>
    </row>
    <row r="5828" spans="1:2">
      <c r="A5828" s="217">
        <v>481618</v>
      </c>
      <c r="B5828" s="215" t="s">
        <v>3019</v>
      </c>
    </row>
    <row r="5829" spans="1:2">
      <c r="A5829" s="217">
        <v>481619</v>
      </c>
      <c r="B5829" s="215" t="s">
        <v>3263</v>
      </c>
    </row>
    <row r="5830" spans="1:2">
      <c r="A5830" s="217">
        <v>481620</v>
      </c>
      <c r="B5830" s="215" t="s">
        <v>3771</v>
      </c>
    </row>
    <row r="5831" spans="1:2">
      <c r="A5831" s="217">
        <v>481621</v>
      </c>
      <c r="B5831" s="215" t="s">
        <v>3797</v>
      </c>
    </row>
    <row r="5832" spans="1:2">
      <c r="A5832" s="217">
        <v>481622</v>
      </c>
      <c r="B5832" s="215" t="s">
        <v>3798</v>
      </c>
    </row>
    <row r="5833" spans="1:2">
      <c r="A5833" s="217">
        <v>481623</v>
      </c>
      <c r="B5833" s="215" t="s">
        <v>4131</v>
      </c>
    </row>
    <row r="5834" spans="1:2">
      <c r="A5834" s="217">
        <v>481624</v>
      </c>
      <c r="B5834" s="215" t="s">
        <v>4938</v>
      </c>
    </row>
    <row r="5835" spans="1:2">
      <c r="A5835" s="217">
        <v>481625</v>
      </c>
      <c r="B5835" s="215" t="s">
        <v>5701</v>
      </c>
    </row>
    <row r="5836" spans="1:2">
      <c r="A5836" s="217">
        <v>481701</v>
      </c>
      <c r="B5836" s="215" t="s">
        <v>2966</v>
      </c>
    </row>
    <row r="5837" spans="1:2">
      <c r="A5837" s="217">
        <v>481801</v>
      </c>
      <c r="B5837" s="215" t="s">
        <v>4939</v>
      </c>
    </row>
    <row r="5838" spans="1:2">
      <c r="A5838" s="217">
        <v>481802</v>
      </c>
      <c r="B5838" s="215" t="s">
        <v>4940</v>
      </c>
    </row>
    <row r="5839" spans="1:2">
      <c r="A5839" s="217">
        <v>481803</v>
      </c>
      <c r="B5839" s="215" t="s">
        <v>4941</v>
      </c>
    </row>
    <row r="5840" spans="1:2">
      <c r="A5840" s="217">
        <v>481804</v>
      </c>
      <c r="B5840" s="215" t="s">
        <v>4942</v>
      </c>
    </row>
    <row r="5841" spans="1:2">
      <c r="A5841" s="217">
        <v>481805</v>
      </c>
      <c r="B5841" s="215" t="s">
        <v>4943</v>
      </c>
    </row>
    <row r="5842" spans="1:2">
      <c r="A5842" s="217">
        <v>481806</v>
      </c>
      <c r="B5842" s="215" t="s">
        <v>4944</v>
      </c>
    </row>
    <row r="5843" spans="1:2">
      <c r="A5843" s="217">
        <v>481807</v>
      </c>
      <c r="B5843" s="215" t="s">
        <v>4945</v>
      </c>
    </row>
    <row r="5844" spans="1:2">
      <c r="A5844" s="217">
        <v>481821</v>
      </c>
      <c r="B5844" s="215" t="s">
        <v>4946</v>
      </c>
    </row>
    <row r="5845" spans="1:2">
      <c r="A5845" s="217">
        <v>481822</v>
      </c>
      <c r="B5845" s="215" t="s">
        <v>4947</v>
      </c>
    </row>
    <row r="5846" spans="1:2">
      <c r="A5846" s="217">
        <v>481823</v>
      </c>
      <c r="B5846" s="215" t="s">
        <v>4948</v>
      </c>
    </row>
    <row r="5847" spans="1:2">
      <c r="A5847" s="217">
        <v>481824</v>
      </c>
      <c r="B5847" s="215" t="s">
        <v>4949</v>
      </c>
    </row>
    <row r="5848" spans="1:2">
      <c r="A5848" s="217">
        <v>481825</v>
      </c>
      <c r="B5848" s="215" t="s">
        <v>4950</v>
      </c>
    </row>
    <row r="5849" spans="1:2">
      <c r="A5849" s="217">
        <v>481826</v>
      </c>
      <c r="B5849" s="215" t="s">
        <v>4951</v>
      </c>
    </row>
    <row r="5850" spans="1:2">
      <c r="A5850" s="217">
        <v>481827</v>
      </c>
      <c r="B5850" s="215" t="s">
        <v>4952</v>
      </c>
    </row>
    <row r="5851" spans="1:2">
      <c r="A5851" s="217">
        <v>481828</v>
      </c>
      <c r="B5851" s="215" t="s">
        <v>4953</v>
      </c>
    </row>
    <row r="5852" spans="1:2">
      <c r="A5852" s="217">
        <v>481829</v>
      </c>
      <c r="B5852" s="215" t="s">
        <v>4954</v>
      </c>
    </row>
    <row r="5853" spans="1:2">
      <c r="A5853" s="217">
        <v>481830</v>
      </c>
      <c r="B5853" s="215" t="s">
        <v>4955</v>
      </c>
    </row>
    <row r="5854" spans="1:2">
      <c r="A5854" s="217">
        <v>481831</v>
      </c>
      <c r="B5854" s="215" t="s">
        <v>4956</v>
      </c>
    </row>
    <row r="5855" spans="1:2">
      <c r="A5855" s="217">
        <v>481832</v>
      </c>
      <c r="B5855" s="215" t="s">
        <v>4957</v>
      </c>
    </row>
    <row r="5856" spans="1:2">
      <c r="A5856" s="217">
        <v>481833</v>
      </c>
      <c r="B5856" s="215" t="s">
        <v>4958</v>
      </c>
    </row>
    <row r="5857" spans="1:2">
      <c r="A5857" s="217">
        <v>481834</v>
      </c>
      <c r="B5857" s="215" t="s">
        <v>4959</v>
      </c>
    </row>
    <row r="5858" spans="1:2">
      <c r="A5858" s="217">
        <v>481835</v>
      </c>
      <c r="B5858" s="215" t="s">
        <v>4960</v>
      </c>
    </row>
    <row r="5859" spans="1:2">
      <c r="A5859" s="217">
        <v>481836</v>
      </c>
      <c r="B5859" s="215" t="s">
        <v>4961</v>
      </c>
    </row>
    <row r="5860" spans="1:2">
      <c r="A5860" s="217">
        <v>481837</v>
      </c>
      <c r="B5860" s="215" t="s">
        <v>4962</v>
      </c>
    </row>
    <row r="5861" spans="1:2">
      <c r="A5861" s="217">
        <v>481841</v>
      </c>
      <c r="B5861" s="215" t="s">
        <v>4963</v>
      </c>
    </row>
    <row r="5862" spans="1:2">
      <c r="A5862" s="217">
        <v>481842</v>
      </c>
      <c r="B5862" s="215" t="s">
        <v>4964</v>
      </c>
    </row>
    <row r="5863" spans="1:2">
      <c r="A5863" s="217">
        <v>481843</v>
      </c>
      <c r="B5863" s="215" t="s">
        <v>4965</v>
      </c>
    </row>
    <row r="5864" spans="1:2">
      <c r="A5864" s="217">
        <v>481844</v>
      </c>
      <c r="B5864" s="215" t="s">
        <v>4966</v>
      </c>
    </row>
    <row r="5865" spans="1:2">
      <c r="A5865" s="217">
        <v>481845</v>
      </c>
      <c r="B5865" s="215" t="s">
        <v>4967</v>
      </c>
    </row>
    <row r="5866" spans="1:2">
      <c r="A5866" s="217">
        <v>481846</v>
      </c>
      <c r="B5866" s="215" t="s">
        <v>4968</v>
      </c>
    </row>
    <row r="5867" spans="1:2">
      <c r="A5867" s="217">
        <v>481847</v>
      </c>
      <c r="B5867" s="215" t="s">
        <v>4969</v>
      </c>
    </row>
    <row r="5868" spans="1:2">
      <c r="A5868" s="217">
        <v>481848</v>
      </c>
      <c r="B5868" s="215" t="s">
        <v>4970</v>
      </c>
    </row>
    <row r="5869" spans="1:2">
      <c r="A5869" s="217">
        <v>481849</v>
      </c>
      <c r="B5869" s="215" t="s">
        <v>4971</v>
      </c>
    </row>
    <row r="5870" spans="1:2">
      <c r="A5870" s="217">
        <v>481850</v>
      </c>
      <c r="B5870" s="215" t="s">
        <v>4972</v>
      </c>
    </row>
    <row r="5871" spans="1:2">
      <c r="A5871" s="217">
        <v>481851</v>
      </c>
      <c r="B5871" s="215" t="s">
        <v>4973</v>
      </c>
    </row>
    <row r="5872" spans="1:2">
      <c r="A5872" s="217">
        <v>481852</v>
      </c>
      <c r="B5872" s="215" t="s">
        <v>4974</v>
      </c>
    </row>
    <row r="5873" spans="1:2">
      <c r="A5873" s="217">
        <v>481853</v>
      </c>
      <c r="B5873" s="215" t="s">
        <v>4975</v>
      </c>
    </row>
    <row r="5874" spans="1:2">
      <c r="A5874" s="217">
        <v>481854</v>
      </c>
      <c r="B5874" s="215" t="s">
        <v>4976</v>
      </c>
    </row>
    <row r="5875" spans="1:2">
      <c r="A5875" s="217">
        <v>481861</v>
      </c>
      <c r="B5875" s="215" t="s">
        <v>4977</v>
      </c>
    </row>
    <row r="5876" spans="1:2">
      <c r="A5876" s="217">
        <v>481862</v>
      </c>
      <c r="B5876" s="215" t="s">
        <v>4978</v>
      </c>
    </row>
    <row r="5877" spans="1:2">
      <c r="A5877" s="217">
        <v>481863</v>
      </c>
      <c r="B5877" s="215" t="s">
        <v>4979</v>
      </c>
    </row>
    <row r="5878" spans="1:2">
      <c r="A5878" s="217">
        <v>481864</v>
      </c>
      <c r="B5878" s="215" t="s">
        <v>4980</v>
      </c>
    </row>
    <row r="5879" spans="1:2">
      <c r="A5879" s="217">
        <v>481865</v>
      </c>
      <c r="B5879" s="215" t="s">
        <v>4981</v>
      </c>
    </row>
    <row r="5880" spans="1:2">
      <c r="A5880" s="217">
        <v>481866</v>
      </c>
      <c r="B5880" s="215" t="s">
        <v>4982</v>
      </c>
    </row>
    <row r="5881" spans="1:2">
      <c r="A5881" s="217">
        <v>481867</v>
      </c>
      <c r="B5881" s="215" t="s">
        <v>4983</v>
      </c>
    </row>
    <row r="5882" spans="1:2">
      <c r="A5882" s="217">
        <v>481868</v>
      </c>
      <c r="B5882" s="215" t="s">
        <v>4984</v>
      </c>
    </row>
    <row r="5883" spans="1:2">
      <c r="A5883" s="217">
        <v>481869</v>
      </c>
      <c r="B5883" s="215" t="s">
        <v>4985</v>
      </c>
    </row>
    <row r="5884" spans="1:2">
      <c r="A5884" s="217">
        <v>481870</v>
      </c>
      <c r="B5884" s="215" t="s">
        <v>4986</v>
      </c>
    </row>
    <row r="5885" spans="1:2">
      <c r="A5885" s="217" t="s">
        <v>2430</v>
      </c>
      <c r="B5885" s="215" t="s">
        <v>2879</v>
      </c>
    </row>
    <row r="5886" spans="1:2">
      <c r="A5886" s="217" t="s">
        <v>2431</v>
      </c>
      <c r="B5886" s="215" t="s">
        <v>4987</v>
      </c>
    </row>
    <row r="5887" spans="1:2">
      <c r="A5887" s="217" t="s">
        <v>2432</v>
      </c>
      <c r="B5887" s="215" t="s">
        <v>4988</v>
      </c>
    </row>
    <row r="5888" spans="1:2">
      <c r="A5888" s="217" t="s">
        <v>2433</v>
      </c>
      <c r="B5888" s="215" t="s">
        <v>2271</v>
      </c>
    </row>
    <row r="5889" spans="1:2">
      <c r="A5889" s="217" t="s">
        <v>2434</v>
      </c>
      <c r="B5889" s="215" t="s">
        <v>2889</v>
      </c>
    </row>
    <row r="5890" spans="1:2">
      <c r="A5890" s="217" t="s">
        <v>2435</v>
      </c>
      <c r="B5890" s="215" t="s">
        <v>1900</v>
      </c>
    </row>
    <row r="5891" spans="1:2">
      <c r="A5891" s="217" t="s">
        <v>2436</v>
      </c>
      <c r="B5891" s="215" t="s">
        <v>2272</v>
      </c>
    </row>
    <row r="5892" spans="1:2">
      <c r="A5892" s="217" t="s">
        <v>2437</v>
      </c>
      <c r="B5892" s="215" t="s">
        <v>2273</v>
      </c>
    </row>
    <row r="5893" spans="1:2">
      <c r="A5893" s="217" t="s">
        <v>2438</v>
      </c>
      <c r="B5893" s="215" t="s">
        <v>2274</v>
      </c>
    </row>
    <row r="5894" spans="1:2">
      <c r="A5894" s="217" t="s">
        <v>2439</v>
      </c>
      <c r="B5894" s="215" t="s">
        <v>2275</v>
      </c>
    </row>
    <row r="5895" spans="1:2">
      <c r="A5895" s="217" t="s">
        <v>2440</v>
      </c>
      <c r="B5895" s="215" t="s">
        <v>2276</v>
      </c>
    </row>
    <row r="5896" spans="1:2">
      <c r="A5896" s="217" t="s">
        <v>2441</v>
      </c>
      <c r="B5896" s="215" t="s">
        <v>2277</v>
      </c>
    </row>
    <row r="5897" spans="1:2">
      <c r="A5897" s="217" t="s">
        <v>2442</v>
      </c>
      <c r="B5897" s="215" t="s">
        <v>2278</v>
      </c>
    </row>
    <row r="5898" spans="1:2">
      <c r="A5898" s="217" t="s">
        <v>2443</v>
      </c>
      <c r="B5898" s="215" t="s">
        <v>2161</v>
      </c>
    </row>
    <row r="5899" spans="1:2">
      <c r="A5899" s="217" t="s">
        <v>2444</v>
      </c>
      <c r="B5899" s="215" t="s">
        <v>2279</v>
      </c>
    </row>
    <row r="5900" spans="1:2">
      <c r="A5900" s="217" t="s">
        <v>2445</v>
      </c>
      <c r="B5900" s="215" t="s">
        <v>2280</v>
      </c>
    </row>
    <row r="5901" spans="1:2">
      <c r="A5901" s="217" t="s">
        <v>2446</v>
      </c>
      <c r="B5901" s="215" t="s">
        <v>2281</v>
      </c>
    </row>
    <row r="5902" spans="1:2">
      <c r="A5902" s="217" t="s">
        <v>2447</v>
      </c>
      <c r="B5902" s="215" t="s">
        <v>2282</v>
      </c>
    </row>
    <row r="5903" spans="1:2">
      <c r="A5903" s="217" t="s">
        <v>2448</v>
      </c>
      <c r="B5903" s="215" t="s">
        <v>2283</v>
      </c>
    </row>
    <row r="5904" spans="1:2">
      <c r="A5904" s="217" t="s">
        <v>2449</v>
      </c>
      <c r="B5904" s="215" t="s">
        <v>2284</v>
      </c>
    </row>
    <row r="5905" spans="1:2">
      <c r="A5905" s="217" t="s">
        <v>2450</v>
      </c>
      <c r="B5905" s="215" t="s">
        <v>2285</v>
      </c>
    </row>
    <row r="5906" spans="1:2">
      <c r="A5906" s="217" t="s">
        <v>2451</v>
      </c>
      <c r="B5906" s="215" t="s">
        <v>2286</v>
      </c>
    </row>
    <row r="5907" spans="1:2">
      <c r="A5907" s="217" t="s">
        <v>2452</v>
      </c>
      <c r="B5907" s="215" t="s">
        <v>2287</v>
      </c>
    </row>
    <row r="5908" spans="1:2">
      <c r="A5908" s="217" t="s">
        <v>2453</v>
      </c>
      <c r="B5908" s="215" t="s">
        <v>2288</v>
      </c>
    </row>
    <row r="5909" spans="1:2">
      <c r="A5909" s="217" t="s">
        <v>2454</v>
      </c>
      <c r="B5909" s="215" t="s">
        <v>1951</v>
      </c>
    </row>
    <row r="5910" spans="1:2">
      <c r="A5910" s="217" t="s">
        <v>2967</v>
      </c>
      <c r="B5910" s="215" t="s">
        <v>2968</v>
      </c>
    </row>
    <row r="5911" spans="1:2">
      <c r="A5911" s="217">
        <v>488001</v>
      </c>
      <c r="B5911" s="215" t="s">
        <v>3187</v>
      </c>
    </row>
    <row r="5912" spans="1:2">
      <c r="A5912" s="217">
        <v>488002</v>
      </c>
      <c r="B5912" s="215" t="s">
        <v>3491</v>
      </c>
    </row>
    <row r="5913" spans="1:2">
      <c r="A5913" s="217" t="s">
        <v>3188</v>
      </c>
      <c r="B5913" s="215" t="s">
        <v>3189</v>
      </c>
    </row>
    <row r="5914" spans="1:2">
      <c r="A5914" s="217" t="s">
        <v>3190</v>
      </c>
      <c r="B5914" s="215" t="s">
        <v>3191</v>
      </c>
    </row>
    <row r="5915" spans="1:2">
      <c r="A5915" s="217" t="s">
        <v>3192</v>
      </c>
      <c r="B5915" s="215" t="s">
        <v>3193</v>
      </c>
    </row>
    <row r="5916" spans="1:2">
      <c r="A5916" s="217" t="s">
        <v>3194</v>
      </c>
      <c r="B5916" s="215" t="s">
        <v>3195</v>
      </c>
    </row>
    <row r="5917" spans="1:2">
      <c r="A5917" s="217">
        <v>491001</v>
      </c>
      <c r="B5917" s="215" t="s">
        <v>1966</v>
      </c>
    </row>
    <row r="5918" spans="1:2">
      <c r="A5918" s="217">
        <v>491002</v>
      </c>
      <c r="B5918" s="215" t="s">
        <v>1965</v>
      </c>
    </row>
    <row r="5919" spans="1:2">
      <c r="A5919" s="217">
        <v>491003</v>
      </c>
      <c r="B5919" s="215" t="s">
        <v>1967</v>
      </c>
    </row>
    <row r="5920" spans="1:2">
      <c r="A5920" s="217">
        <v>491004</v>
      </c>
      <c r="B5920" s="215" t="s">
        <v>1968</v>
      </c>
    </row>
    <row r="5921" spans="1:2">
      <c r="A5921" s="217">
        <v>491005</v>
      </c>
      <c r="B5921" s="215" t="s">
        <v>2669</v>
      </c>
    </row>
    <row r="5922" spans="1:2">
      <c r="A5922" s="217">
        <v>491101</v>
      </c>
      <c r="B5922" s="215" t="s">
        <v>1599</v>
      </c>
    </row>
    <row r="5923" spans="1:2">
      <c r="A5923" s="217">
        <v>491102</v>
      </c>
      <c r="B5923" s="215" t="s">
        <v>1600</v>
      </c>
    </row>
    <row r="5924" spans="1:2">
      <c r="A5924" s="217">
        <v>491103</v>
      </c>
      <c r="B5924" s="215" t="s">
        <v>3964</v>
      </c>
    </row>
    <row r="5925" spans="1:2">
      <c r="A5925" s="217">
        <v>491201</v>
      </c>
      <c r="B5925" s="215" t="s">
        <v>1970</v>
      </c>
    </row>
    <row r="5926" spans="1:2">
      <c r="A5926" s="217">
        <v>491202</v>
      </c>
      <c r="B5926" s="215" t="s">
        <v>1969</v>
      </c>
    </row>
    <row r="5927" spans="1:2">
      <c r="A5927" s="217">
        <v>491203</v>
      </c>
      <c r="B5927" s="215" t="s">
        <v>1971</v>
      </c>
    </row>
    <row r="5928" spans="1:2">
      <c r="A5928" s="217">
        <v>491204</v>
      </c>
      <c r="B5928" s="215" t="s">
        <v>1973</v>
      </c>
    </row>
    <row r="5929" spans="1:2">
      <c r="A5929" s="217">
        <v>491205</v>
      </c>
      <c r="B5929" s="215" t="s">
        <v>1974</v>
      </c>
    </row>
    <row r="5930" spans="1:2">
      <c r="A5930" s="217">
        <v>491206</v>
      </c>
      <c r="B5930" s="215" t="s">
        <v>1975</v>
      </c>
    </row>
    <row r="5931" spans="1:2">
      <c r="A5931" s="217">
        <v>491207</v>
      </c>
      <c r="B5931" s="215" t="s">
        <v>1976</v>
      </c>
    </row>
    <row r="5932" spans="1:2">
      <c r="A5932" s="217">
        <v>491208</v>
      </c>
      <c r="B5932" s="215" t="s">
        <v>1972</v>
      </c>
    </row>
    <row r="5933" spans="1:2">
      <c r="A5933" s="217">
        <v>491209</v>
      </c>
      <c r="B5933" s="215" t="s">
        <v>2722</v>
      </c>
    </row>
    <row r="5934" spans="1:2">
      <c r="A5934" s="217">
        <v>491210</v>
      </c>
      <c r="B5934" s="215" t="s">
        <v>3611</v>
      </c>
    </row>
    <row r="5935" spans="1:2">
      <c r="A5935" s="217">
        <v>491211</v>
      </c>
      <c r="B5935" s="215" t="s">
        <v>6578</v>
      </c>
    </row>
    <row r="5936" spans="1:2">
      <c r="A5936" s="217">
        <v>501001</v>
      </c>
      <c r="B5936" s="215" t="s">
        <v>1978</v>
      </c>
    </row>
    <row r="5937" spans="1:2">
      <c r="A5937" s="217">
        <v>501002</v>
      </c>
      <c r="B5937" s="215" t="s">
        <v>1979</v>
      </c>
    </row>
    <row r="5938" spans="1:2">
      <c r="A5938" s="217">
        <v>501102</v>
      </c>
      <c r="B5938" s="215" t="s">
        <v>1980</v>
      </c>
    </row>
    <row r="5939" spans="1:2">
      <c r="A5939" s="217">
        <v>501103</v>
      </c>
      <c r="B5939" s="215" t="s">
        <v>3385</v>
      </c>
    </row>
    <row r="5940" spans="1:2">
      <c r="A5940" s="217">
        <v>501105</v>
      </c>
      <c r="B5940" s="215" t="s">
        <v>1985</v>
      </c>
    </row>
    <row r="5941" spans="1:2">
      <c r="A5941" s="217">
        <v>501106</v>
      </c>
      <c r="B5941" s="215" t="s">
        <v>3386</v>
      </c>
    </row>
    <row r="5942" spans="1:2">
      <c r="A5942" s="217">
        <v>501107</v>
      </c>
      <c r="B5942" s="215" t="s">
        <v>1984</v>
      </c>
    </row>
    <row r="5943" spans="1:2">
      <c r="A5943" s="217">
        <v>501108</v>
      </c>
      <c r="B5943" s="215" t="s">
        <v>1983</v>
      </c>
    </row>
    <row r="5944" spans="1:2">
      <c r="A5944" s="217">
        <v>501109</v>
      </c>
      <c r="B5944" s="215" t="s">
        <v>1982</v>
      </c>
    </row>
    <row r="5945" spans="1:2">
      <c r="A5945" s="217">
        <v>501110</v>
      </c>
      <c r="B5945" s="215" t="s">
        <v>1981</v>
      </c>
    </row>
    <row r="5946" spans="1:2">
      <c r="A5946" s="217">
        <v>501111</v>
      </c>
      <c r="B5946" s="215" t="s">
        <v>3387</v>
      </c>
    </row>
    <row r="5947" spans="1:2">
      <c r="A5947" s="217">
        <v>501201</v>
      </c>
      <c r="B5947" s="215" t="s">
        <v>1986</v>
      </c>
    </row>
    <row r="5948" spans="1:2">
      <c r="A5948" s="217">
        <v>521001</v>
      </c>
      <c r="B5948" s="215" t="s">
        <v>1990</v>
      </c>
    </row>
    <row r="5949" spans="1:2">
      <c r="A5949" s="217">
        <v>521004</v>
      </c>
      <c r="B5949" s="215" t="s">
        <v>1988</v>
      </c>
    </row>
    <row r="5950" spans="1:2">
      <c r="A5950" s="217">
        <v>521005</v>
      </c>
      <c r="B5950" s="215" t="s">
        <v>1987</v>
      </c>
    </row>
    <row r="5951" spans="1:2">
      <c r="A5951" s="217">
        <v>521007</v>
      </c>
      <c r="B5951" s="215" t="s">
        <v>1991</v>
      </c>
    </row>
    <row r="5952" spans="1:2">
      <c r="A5952" s="217">
        <v>521008</v>
      </c>
      <c r="B5952" s="215" t="s">
        <v>1989</v>
      </c>
    </row>
    <row r="5953" spans="1:2">
      <c r="A5953" s="217">
        <v>521009</v>
      </c>
      <c r="B5953" s="215" t="s">
        <v>3388</v>
      </c>
    </row>
    <row r="5954" spans="1:2">
      <c r="A5954" s="217">
        <v>521010</v>
      </c>
      <c r="B5954" s="215" t="s">
        <v>3965</v>
      </c>
    </row>
    <row r="5955" spans="1:2">
      <c r="A5955" s="217">
        <v>521011</v>
      </c>
      <c r="B5955" s="215" t="s">
        <v>3966</v>
      </c>
    </row>
    <row r="5956" spans="1:2">
      <c r="A5956" s="217">
        <v>521101</v>
      </c>
      <c r="B5956" s="215" t="s">
        <v>1996</v>
      </c>
    </row>
    <row r="5957" spans="1:2">
      <c r="A5957" s="217">
        <v>521102</v>
      </c>
      <c r="B5957" s="215" t="s">
        <v>1993</v>
      </c>
    </row>
    <row r="5958" spans="1:2">
      <c r="A5958" s="217">
        <v>521103</v>
      </c>
      <c r="B5958" s="215" t="s">
        <v>1994</v>
      </c>
    </row>
    <row r="5959" spans="1:2">
      <c r="A5959" s="217">
        <v>521104</v>
      </c>
      <c r="B5959" s="215" t="s">
        <v>1995</v>
      </c>
    </row>
    <row r="5960" spans="1:2">
      <c r="A5960" s="217">
        <v>521105</v>
      </c>
      <c r="B5960" s="215" t="s">
        <v>1992</v>
      </c>
    </row>
    <row r="5961" spans="1:2">
      <c r="A5961" s="217">
        <v>521107</v>
      </c>
      <c r="B5961" s="215" t="s">
        <v>7399</v>
      </c>
    </row>
    <row r="5962" spans="1:2">
      <c r="A5962" s="217">
        <v>521201</v>
      </c>
      <c r="B5962" s="215" t="s">
        <v>1998</v>
      </c>
    </row>
    <row r="5963" spans="1:2">
      <c r="A5963" s="217">
        <v>521202</v>
      </c>
      <c r="B5963" s="215" t="s">
        <v>1997</v>
      </c>
    </row>
    <row r="5964" spans="1:2">
      <c r="A5964" s="217">
        <v>521203</v>
      </c>
      <c r="B5964" s="215" t="s">
        <v>1999</v>
      </c>
    </row>
    <row r="5965" spans="1:2">
      <c r="A5965" s="217">
        <v>521301</v>
      </c>
      <c r="B5965" s="215" t="s">
        <v>4220</v>
      </c>
    </row>
    <row r="5966" spans="1:2">
      <c r="A5966" s="217">
        <v>521401</v>
      </c>
      <c r="B5966" s="215" t="s">
        <v>2001</v>
      </c>
    </row>
    <row r="5967" spans="1:2">
      <c r="A5967" s="217">
        <v>521403</v>
      </c>
      <c r="B5967" s="215" t="s">
        <v>2002</v>
      </c>
    </row>
    <row r="5968" spans="1:2">
      <c r="A5968" s="217">
        <v>521404</v>
      </c>
      <c r="B5968" s="215" t="s">
        <v>2000</v>
      </c>
    </row>
    <row r="5969" spans="1:2">
      <c r="A5969" s="217">
        <v>521405</v>
      </c>
      <c r="B5969" s="215" t="s">
        <v>2003</v>
      </c>
    </row>
    <row r="5970" spans="1:2">
      <c r="A5970" s="217">
        <v>521406</v>
      </c>
      <c r="B5970" s="215" t="s">
        <v>4221</v>
      </c>
    </row>
    <row r="5971" spans="1:2">
      <c r="A5971" s="217">
        <v>521407</v>
      </c>
      <c r="B5971" s="215" t="s">
        <v>3231</v>
      </c>
    </row>
    <row r="5972" spans="1:2">
      <c r="A5972" s="217">
        <v>521501</v>
      </c>
      <c r="B5972" s="215" t="s">
        <v>2004</v>
      </c>
    </row>
    <row r="5973" spans="1:2">
      <c r="A5973" s="217">
        <v>521503</v>
      </c>
      <c r="B5973" s="215" t="s">
        <v>2005</v>
      </c>
    </row>
    <row r="5974" spans="1:2">
      <c r="A5974" s="217">
        <v>521506</v>
      </c>
      <c r="B5974" s="215" t="s">
        <v>2006</v>
      </c>
    </row>
    <row r="5975" spans="1:2">
      <c r="A5975" s="217">
        <v>521601</v>
      </c>
      <c r="B5975" s="215" t="s">
        <v>2969</v>
      </c>
    </row>
    <row r="5976" spans="1:2">
      <c r="A5976" s="217">
        <v>521603</v>
      </c>
      <c r="B5976" s="215" t="s">
        <v>2008</v>
      </c>
    </row>
    <row r="5977" spans="1:2">
      <c r="A5977" s="217">
        <v>521605</v>
      </c>
      <c r="B5977" s="215" t="s">
        <v>2009</v>
      </c>
    </row>
    <row r="5978" spans="1:2">
      <c r="A5978" s="217">
        <v>521606</v>
      </c>
      <c r="B5978" s="215" t="s">
        <v>2007</v>
      </c>
    </row>
    <row r="5979" spans="1:2">
      <c r="A5979" s="217">
        <v>521607</v>
      </c>
      <c r="B5979" s="215" t="s">
        <v>1530</v>
      </c>
    </row>
    <row r="5980" spans="1:2">
      <c r="A5980" s="217">
        <v>521701</v>
      </c>
      <c r="B5980" s="215" t="s">
        <v>2970</v>
      </c>
    </row>
    <row r="5981" spans="1:2">
      <c r="A5981" s="217">
        <v>601001</v>
      </c>
      <c r="B5981" s="215" t="s">
        <v>2010</v>
      </c>
    </row>
    <row r="5982" spans="1:2">
      <c r="A5982" s="217">
        <v>610001</v>
      </c>
      <c r="B5982" s="215" t="s">
        <v>1172</v>
      </c>
    </row>
    <row r="5983" spans="1:2">
      <c r="A5983" s="217">
        <v>610002</v>
      </c>
      <c r="B5983" s="215" t="s">
        <v>2289</v>
      </c>
    </row>
    <row r="5984" spans="1:2">
      <c r="A5984" s="217">
        <v>610003</v>
      </c>
      <c r="B5984" s="215" t="s">
        <v>4332</v>
      </c>
    </row>
    <row r="5985" spans="1:2">
      <c r="A5985" s="217">
        <v>610004</v>
      </c>
      <c r="B5985" s="215" t="s">
        <v>4669</v>
      </c>
    </row>
    <row r="5986" spans="1:2">
      <c r="A5986" s="217">
        <v>610005</v>
      </c>
      <c r="B5986" s="215" t="s">
        <v>4033</v>
      </c>
    </row>
    <row r="5987" spans="1:2">
      <c r="A5987" s="217">
        <v>610006</v>
      </c>
      <c r="B5987" s="215" t="s">
        <v>1173</v>
      </c>
    </row>
    <row r="5988" spans="1:2">
      <c r="A5988" s="217">
        <v>610007</v>
      </c>
      <c r="B5988" s="215" t="s">
        <v>6579</v>
      </c>
    </row>
    <row r="5989" spans="1:2">
      <c r="A5989" s="217">
        <v>610008</v>
      </c>
      <c r="B5989" s="215" t="s">
        <v>2670</v>
      </c>
    </row>
    <row r="5990" spans="1:2">
      <c r="A5990" s="217">
        <v>610009</v>
      </c>
      <c r="B5990" s="215" t="s">
        <v>2671</v>
      </c>
    </row>
    <row r="5991" spans="1:2">
      <c r="A5991" s="217">
        <v>610010</v>
      </c>
      <c r="B5991" s="215" t="s">
        <v>1174</v>
      </c>
    </row>
    <row r="5992" spans="1:2">
      <c r="A5992" s="217">
        <v>610011</v>
      </c>
      <c r="B5992" s="215" t="s">
        <v>1178</v>
      </c>
    </row>
    <row r="5993" spans="1:2">
      <c r="A5993" s="217">
        <v>610012</v>
      </c>
      <c r="B5993" s="215" t="s">
        <v>1177</v>
      </c>
    </row>
    <row r="5994" spans="1:2">
      <c r="A5994" s="217">
        <v>610013</v>
      </c>
      <c r="B5994" s="215" t="s">
        <v>1176</v>
      </c>
    </row>
    <row r="5995" spans="1:2">
      <c r="A5995" s="217">
        <v>610014</v>
      </c>
      <c r="B5995" s="215" t="s">
        <v>1180</v>
      </c>
    </row>
    <row r="5996" spans="1:2">
      <c r="A5996" s="217">
        <v>610015</v>
      </c>
      <c r="B5996" s="215" t="s">
        <v>1181</v>
      </c>
    </row>
    <row r="5997" spans="1:2">
      <c r="A5997" s="217">
        <v>610017</v>
      </c>
      <c r="B5997" s="215" t="s">
        <v>1182</v>
      </c>
    </row>
    <row r="5998" spans="1:2">
      <c r="A5998" s="217">
        <v>610018</v>
      </c>
      <c r="B5998" s="215" t="s">
        <v>1183</v>
      </c>
    </row>
    <row r="5999" spans="1:2">
      <c r="A5999" s="217">
        <v>610019</v>
      </c>
      <c r="B5999" s="215" t="s">
        <v>1184</v>
      </c>
    </row>
    <row r="6000" spans="1:2">
      <c r="A6000" s="217">
        <v>610021</v>
      </c>
      <c r="B6000" s="215" t="s">
        <v>1185</v>
      </c>
    </row>
    <row r="6001" spans="1:2">
      <c r="A6001" s="217">
        <v>610022</v>
      </c>
      <c r="B6001" s="215" t="s">
        <v>1186</v>
      </c>
    </row>
    <row r="6002" spans="1:2">
      <c r="A6002" s="217">
        <v>610023</v>
      </c>
      <c r="B6002" s="215" t="s">
        <v>1187</v>
      </c>
    </row>
    <row r="6003" spans="1:2">
      <c r="A6003" s="217">
        <v>610025</v>
      </c>
      <c r="B6003" s="215" t="s">
        <v>1188</v>
      </c>
    </row>
    <row r="6004" spans="1:2">
      <c r="A6004" s="217">
        <v>610027</v>
      </c>
      <c r="B6004" s="215" t="s">
        <v>1179</v>
      </c>
    </row>
    <row r="6005" spans="1:2">
      <c r="A6005" s="217">
        <v>610028</v>
      </c>
      <c r="B6005" s="215" t="s">
        <v>1192</v>
      </c>
    </row>
    <row r="6006" spans="1:2">
      <c r="A6006" s="217">
        <v>610029</v>
      </c>
      <c r="B6006" s="215" t="s">
        <v>7400</v>
      </c>
    </row>
    <row r="6007" spans="1:2">
      <c r="A6007" s="217">
        <v>610030</v>
      </c>
      <c r="B6007" s="215" t="s">
        <v>1197</v>
      </c>
    </row>
    <row r="6008" spans="1:2">
      <c r="A6008" s="217">
        <v>610031</v>
      </c>
      <c r="B6008" s="215" t="s">
        <v>3264</v>
      </c>
    </row>
    <row r="6009" spans="1:2">
      <c r="A6009" s="217">
        <v>610032</v>
      </c>
      <c r="B6009" s="215" t="s">
        <v>3265</v>
      </c>
    </row>
    <row r="6010" spans="1:2">
      <c r="A6010" s="217">
        <v>610033</v>
      </c>
      <c r="B6010" s="215" t="s">
        <v>3266</v>
      </c>
    </row>
    <row r="6011" spans="1:2">
      <c r="A6011" s="217">
        <v>610034</v>
      </c>
      <c r="B6011" s="215" t="s">
        <v>3267</v>
      </c>
    </row>
    <row r="6012" spans="1:2">
      <c r="A6012" s="217">
        <v>610035</v>
      </c>
      <c r="B6012" s="215" t="s">
        <v>7401</v>
      </c>
    </row>
    <row r="6013" spans="1:2">
      <c r="A6013" s="217">
        <v>610037</v>
      </c>
      <c r="B6013" s="215" t="s">
        <v>1193</v>
      </c>
    </row>
    <row r="6014" spans="1:2">
      <c r="A6014" s="217">
        <v>610038</v>
      </c>
      <c r="B6014" s="215" t="s">
        <v>1194</v>
      </c>
    </row>
    <row r="6015" spans="1:2">
      <c r="A6015" s="217">
        <v>610039</v>
      </c>
      <c r="B6015" s="215" t="s">
        <v>1215</v>
      </c>
    </row>
    <row r="6016" spans="1:2">
      <c r="A6016" s="217">
        <v>610040</v>
      </c>
      <c r="B6016" s="215" t="s">
        <v>4989</v>
      </c>
    </row>
    <row r="6017" spans="1:2">
      <c r="A6017" s="217">
        <v>610041</v>
      </c>
      <c r="B6017" s="215" t="s">
        <v>1216</v>
      </c>
    </row>
    <row r="6018" spans="1:2">
      <c r="A6018" s="217">
        <v>610042</v>
      </c>
      <c r="B6018" s="215" t="s">
        <v>1217</v>
      </c>
    </row>
    <row r="6019" spans="1:2">
      <c r="A6019" s="217">
        <v>610043</v>
      </c>
      <c r="B6019" s="215" t="s">
        <v>7217</v>
      </c>
    </row>
    <row r="6020" spans="1:2">
      <c r="A6020" s="217">
        <v>610045</v>
      </c>
      <c r="B6020" s="215" t="s">
        <v>1198</v>
      </c>
    </row>
    <row r="6021" spans="1:2">
      <c r="A6021" s="217">
        <v>610048</v>
      </c>
      <c r="B6021" s="215" t="s">
        <v>1228</v>
      </c>
    </row>
    <row r="6022" spans="1:2">
      <c r="A6022" s="217">
        <v>610050</v>
      </c>
      <c r="B6022" s="215" t="s">
        <v>5366</v>
      </c>
    </row>
    <row r="6023" spans="1:2">
      <c r="A6023" s="217">
        <v>610051</v>
      </c>
      <c r="B6023" s="215" t="s">
        <v>1200</v>
      </c>
    </row>
    <row r="6024" spans="1:2">
      <c r="A6024" s="217">
        <v>610054</v>
      </c>
      <c r="B6024" s="215" t="s">
        <v>1201</v>
      </c>
    </row>
    <row r="6025" spans="1:2">
      <c r="A6025" s="217">
        <v>610055</v>
      </c>
      <c r="B6025" s="215" t="s">
        <v>4990</v>
      </c>
    </row>
    <row r="6026" spans="1:2">
      <c r="A6026" s="217">
        <v>610056</v>
      </c>
      <c r="B6026" s="215" t="s">
        <v>3353</v>
      </c>
    </row>
    <row r="6027" spans="1:2">
      <c r="A6027" s="217">
        <v>610057</v>
      </c>
      <c r="B6027" s="215" t="s">
        <v>1202</v>
      </c>
    </row>
    <row r="6028" spans="1:2">
      <c r="A6028" s="217">
        <v>610058</v>
      </c>
      <c r="B6028" s="215" t="s">
        <v>1203</v>
      </c>
    </row>
    <row r="6029" spans="1:2">
      <c r="A6029" s="217">
        <v>610059</v>
      </c>
      <c r="B6029" s="215" t="s">
        <v>2455</v>
      </c>
    </row>
    <row r="6030" spans="1:2">
      <c r="A6030" s="217">
        <v>610061</v>
      </c>
      <c r="B6030" s="215" t="s">
        <v>1204</v>
      </c>
    </row>
    <row r="6031" spans="1:2">
      <c r="A6031" s="217">
        <v>610062</v>
      </c>
      <c r="B6031" s="215" t="s">
        <v>5367</v>
      </c>
    </row>
    <row r="6032" spans="1:2">
      <c r="A6032" s="217">
        <v>610063</v>
      </c>
      <c r="B6032" s="215" t="s">
        <v>1205</v>
      </c>
    </row>
    <row r="6033" spans="1:2">
      <c r="A6033" s="217">
        <v>610064</v>
      </c>
      <c r="B6033" s="215" t="s">
        <v>1206</v>
      </c>
    </row>
    <row r="6034" spans="1:2">
      <c r="A6034" s="217">
        <v>610065</v>
      </c>
      <c r="B6034" s="215" t="s">
        <v>1207</v>
      </c>
    </row>
    <row r="6035" spans="1:2">
      <c r="A6035" s="217">
        <v>610069</v>
      </c>
      <c r="B6035" s="215" t="s">
        <v>6580</v>
      </c>
    </row>
    <row r="6036" spans="1:2">
      <c r="A6036" s="217">
        <v>610070</v>
      </c>
      <c r="B6036" s="215" t="s">
        <v>7402</v>
      </c>
    </row>
    <row r="6037" spans="1:2">
      <c r="A6037" s="217">
        <v>610071</v>
      </c>
      <c r="B6037" s="215" t="s">
        <v>2340</v>
      </c>
    </row>
    <row r="6038" spans="1:2">
      <c r="A6038" s="217">
        <v>610072</v>
      </c>
      <c r="B6038" s="215" t="s">
        <v>1208</v>
      </c>
    </row>
    <row r="6039" spans="1:2">
      <c r="A6039" s="217">
        <v>610073</v>
      </c>
      <c r="B6039" s="215" t="s">
        <v>1209</v>
      </c>
    </row>
    <row r="6040" spans="1:2">
      <c r="A6040" s="217">
        <v>610075</v>
      </c>
      <c r="B6040" s="215" t="s">
        <v>7403</v>
      </c>
    </row>
    <row r="6041" spans="1:2">
      <c r="A6041" s="217">
        <v>610077</v>
      </c>
      <c r="B6041" s="215" t="s">
        <v>1230</v>
      </c>
    </row>
    <row r="6042" spans="1:2">
      <c r="A6042" s="217">
        <v>610078</v>
      </c>
      <c r="B6042" s="215" t="s">
        <v>4624</v>
      </c>
    </row>
    <row r="6043" spans="1:2">
      <c r="A6043" s="217">
        <v>610079</v>
      </c>
      <c r="B6043" s="215" t="s">
        <v>2782</v>
      </c>
    </row>
    <row r="6044" spans="1:2">
      <c r="A6044" s="217">
        <v>610080</v>
      </c>
      <c r="B6044" s="215" t="s">
        <v>1231</v>
      </c>
    </row>
    <row r="6045" spans="1:2">
      <c r="A6045" s="217">
        <v>610082</v>
      </c>
      <c r="B6045" s="215" t="s">
        <v>1232</v>
      </c>
    </row>
    <row r="6046" spans="1:2">
      <c r="A6046" s="217">
        <v>610083</v>
      </c>
      <c r="B6046" s="215" t="s">
        <v>4991</v>
      </c>
    </row>
    <row r="6047" spans="1:2">
      <c r="A6047" s="217">
        <v>610084</v>
      </c>
      <c r="B6047" s="215" t="s">
        <v>2290</v>
      </c>
    </row>
    <row r="6048" spans="1:2">
      <c r="A6048" s="217">
        <v>610085</v>
      </c>
      <c r="B6048" s="215" t="s">
        <v>4670</v>
      </c>
    </row>
    <row r="6049" spans="1:2">
      <c r="A6049" s="217">
        <v>610087</v>
      </c>
      <c r="B6049" s="215" t="s">
        <v>1235</v>
      </c>
    </row>
    <row r="6050" spans="1:2">
      <c r="A6050" s="217">
        <v>610088</v>
      </c>
      <c r="B6050" s="215" t="s">
        <v>1229</v>
      </c>
    </row>
    <row r="6051" spans="1:2">
      <c r="A6051" s="217">
        <v>610090</v>
      </c>
      <c r="B6051" s="215" t="s">
        <v>1255</v>
      </c>
    </row>
    <row r="6052" spans="1:2">
      <c r="A6052" s="217">
        <v>610092</v>
      </c>
      <c r="B6052" s="215" t="s">
        <v>3492</v>
      </c>
    </row>
    <row r="6053" spans="1:2">
      <c r="A6053" s="217">
        <v>610093</v>
      </c>
      <c r="B6053" s="215" t="s">
        <v>1236</v>
      </c>
    </row>
    <row r="6054" spans="1:2">
      <c r="A6054" s="217">
        <v>610094</v>
      </c>
      <c r="B6054" s="215" t="s">
        <v>1237</v>
      </c>
    </row>
    <row r="6055" spans="1:2">
      <c r="A6055" s="217">
        <v>610095</v>
      </c>
      <c r="B6055" s="215" t="s">
        <v>1238</v>
      </c>
    </row>
    <row r="6056" spans="1:2">
      <c r="A6056" s="217">
        <v>610099</v>
      </c>
      <c r="B6056" s="215" t="s">
        <v>1239</v>
      </c>
    </row>
    <row r="6057" spans="1:2">
      <c r="A6057" s="217">
        <v>610103</v>
      </c>
      <c r="B6057" s="215" t="s">
        <v>4992</v>
      </c>
    </row>
    <row r="6058" spans="1:2">
      <c r="A6058" s="217">
        <v>610104</v>
      </c>
      <c r="B6058" s="215" t="s">
        <v>1240</v>
      </c>
    </row>
    <row r="6059" spans="1:2">
      <c r="A6059" s="217">
        <v>610106</v>
      </c>
      <c r="B6059" s="215" t="s">
        <v>4993</v>
      </c>
    </row>
    <row r="6060" spans="1:2">
      <c r="A6060" s="217">
        <v>610108</v>
      </c>
      <c r="B6060" s="215" t="s">
        <v>1241</v>
      </c>
    </row>
    <row r="6061" spans="1:2">
      <c r="A6061" s="217">
        <v>610111</v>
      </c>
      <c r="B6061" s="215" t="s">
        <v>1242</v>
      </c>
    </row>
    <row r="6062" spans="1:2">
      <c r="A6062" s="217">
        <v>610114</v>
      </c>
      <c r="B6062" s="215" t="s">
        <v>1256</v>
      </c>
    </row>
    <row r="6063" spans="1:2">
      <c r="A6063" s="217">
        <v>610115</v>
      </c>
      <c r="B6063" s="215" t="s">
        <v>1257</v>
      </c>
    </row>
    <row r="6064" spans="1:2">
      <c r="A6064" s="217">
        <v>610116</v>
      </c>
      <c r="B6064" s="215" t="s">
        <v>1258</v>
      </c>
    </row>
    <row r="6065" spans="1:2">
      <c r="A6065" s="217">
        <v>610117</v>
      </c>
      <c r="B6065" s="215" t="s">
        <v>1259</v>
      </c>
    </row>
    <row r="6066" spans="1:2">
      <c r="A6066" s="217">
        <v>610118</v>
      </c>
      <c r="B6066" s="215" t="s">
        <v>1260</v>
      </c>
    </row>
    <row r="6067" spans="1:2">
      <c r="A6067" s="217">
        <v>610120</v>
      </c>
      <c r="B6067" s="215" t="s">
        <v>1261</v>
      </c>
    </row>
    <row r="6068" spans="1:2">
      <c r="A6068" s="217">
        <v>610121</v>
      </c>
      <c r="B6068" s="215" t="s">
        <v>1262</v>
      </c>
    </row>
    <row r="6069" spans="1:2">
      <c r="A6069" s="217">
        <v>610122</v>
      </c>
      <c r="B6069" s="215" t="s">
        <v>1263</v>
      </c>
    </row>
    <row r="6070" spans="1:2">
      <c r="A6070" s="217">
        <v>610123</v>
      </c>
      <c r="B6070" s="215" t="s">
        <v>1264</v>
      </c>
    </row>
    <row r="6071" spans="1:2">
      <c r="A6071" s="217">
        <v>610124</v>
      </c>
      <c r="B6071" s="215" t="s">
        <v>1265</v>
      </c>
    </row>
    <row r="6072" spans="1:2">
      <c r="A6072" s="217">
        <v>610125</v>
      </c>
      <c r="B6072" s="215" t="s">
        <v>1266</v>
      </c>
    </row>
    <row r="6073" spans="1:2">
      <c r="A6073" s="217">
        <v>610126</v>
      </c>
      <c r="B6073" s="215" t="s">
        <v>1267</v>
      </c>
    </row>
    <row r="6074" spans="1:2">
      <c r="A6074" s="217">
        <v>610127</v>
      </c>
      <c r="B6074" s="215" t="s">
        <v>1281</v>
      </c>
    </row>
    <row r="6075" spans="1:2">
      <c r="A6075" s="217">
        <v>610128</v>
      </c>
      <c r="B6075" s="215" t="s">
        <v>4625</v>
      </c>
    </row>
    <row r="6076" spans="1:2">
      <c r="A6076" s="217">
        <v>610129</v>
      </c>
      <c r="B6076" s="215" t="s">
        <v>1282</v>
      </c>
    </row>
    <row r="6077" spans="1:2">
      <c r="A6077" s="217">
        <v>610130</v>
      </c>
      <c r="B6077" s="215" t="s">
        <v>1283</v>
      </c>
    </row>
    <row r="6078" spans="1:2">
      <c r="A6078" s="217">
        <v>610132</v>
      </c>
      <c r="B6078" s="215" t="s">
        <v>1284</v>
      </c>
    </row>
    <row r="6079" spans="1:2">
      <c r="A6079" s="217">
        <v>610133</v>
      </c>
      <c r="B6079" s="215" t="s">
        <v>1285</v>
      </c>
    </row>
    <row r="6080" spans="1:2">
      <c r="A6080" s="217">
        <v>610134</v>
      </c>
      <c r="B6080" s="215" t="s">
        <v>1286</v>
      </c>
    </row>
    <row r="6081" spans="1:2">
      <c r="A6081" s="217">
        <v>610135</v>
      </c>
      <c r="B6081" s="215" t="s">
        <v>1287</v>
      </c>
    </row>
    <row r="6082" spans="1:2">
      <c r="A6082" s="217">
        <v>610136</v>
      </c>
      <c r="B6082" s="215" t="s">
        <v>1288</v>
      </c>
    </row>
    <row r="6083" spans="1:2">
      <c r="A6083" s="217">
        <v>610137</v>
      </c>
      <c r="B6083" s="215" t="s">
        <v>1289</v>
      </c>
    </row>
    <row r="6084" spans="1:2">
      <c r="A6084" s="217">
        <v>610138</v>
      </c>
      <c r="B6084" s="215" t="s">
        <v>1311</v>
      </c>
    </row>
    <row r="6085" spans="1:2">
      <c r="A6085" s="217">
        <v>610143</v>
      </c>
      <c r="B6085" s="215" t="s">
        <v>1312</v>
      </c>
    </row>
    <row r="6086" spans="1:2">
      <c r="A6086" s="217">
        <v>610144</v>
      </c>
      <c r="B6086" s="215" t="s">
        <v>1313</v>
      </c>
    </row>
    <row r="6087" spans="1:2">
      <c r="A6087" s="217">
        <v>610145</v>
      </c>
      <c r="B6087" s="215" t="s">
        <v>3354</v>
      </c>
    </row>
    <row r="6088" spans="1:2">
      <c r="A6088" s="217">
        <v>610146</v>
      </c>
      <c r="B6088" s="215" t="s">
        <v>1296</v>
      </c>
    </row>
    <row r="6089" spans="1:2">
      <c r="A6089" s="217">
        <v>610147</v>
      </c>
      <c r="B6089" s="215" t="s">
        <v>1316</v>
      </c>
    </row>
    <row r="6090" spans="1:2">
      <c r="A6090" s="217">
        <v>610148</v>
      </c>
      <c r="B6090" s="215" t="s">
        <v>1298</v>
      </c>
    </row>
    <row r="6091" spans="1:2">
      <c r="A6091" s="217">
        <v>610149</v>
      </c>
      <c r="B6091" s="215" t="s">
        <v>6003</v>
      </c>
    </row>
    <row r="6092" spans="1:2">
      <c r="A6092" s="217">
        <v>610150</v>
      </c>
      <c r="B6092" s="215" t="s">
        <v>1299</v>
      </c>
    </row>
    <row r="6093" spans="1:2">
      <c r="A6093" s="217">
        <v>610151</v>
      </c>
      <c r="B6093" s="215" t="s">
        <v>6755</v>
      </c>
    </row>
    <row r="6094" spans="1:2">
      <c r="A6094" s="217">
        <v>610152</v>
      </c>
      <c r="B6094" s="215" t="s">
        <v>1300</v>
      </c>
    </row>
    <row r="6095" spans="1:2">
      <c r="A6095" s="217">
        <v>610153</v>
      </c>
      <c r="B6095" s="215" t="s">
        <v>1301</v>
      </c>
    </row>
    <row r="6096" spans="1:2">
      <c r="A6096" s="217">
        <v>610154</v>
      </c>
      <c r="B6096" s="215" t="s">
        <v>1302</v>
      </c>
    </row>
    <row r="6097" spans="1:2">
      <c r="A6097" s="217">
        <v>610155</v>
      </c>
      <c r="B6097" s="215" t="s">
        <v>1303</v>
      </c>
    </row>
    <row r="6098" spans="1:2">
      <c r="A6098" s="217">
        <v>610156</v>
      </c>
      <c r="B6098" s="215" t="s">
        <v>4467</v>
      </c>
    </row>
    <row r="6099" spans="1:2">
      <c r="A6099" s="217">
        <v>610157</v>
      </c>
      <c r="B6099" s="215" t="s">
        <v>2456</v>
      </c>
    </row>
    <row r="6100" spans="1:2">
      <c r="A6100" s="217">
        <v>610158</v>
      </c>
      <c r="B6100" s="215" t="s">
        <v>4034</v>
      </c>
    </row>
    <row r="6101" spans="1:2">
      <c r="A6101" s="217">
        <v>610159</v>
      </c>
      <c r="B6101" s="215" t="s">
        <v>1304</v>
      </c>
    </row>
    <row r="6102" spans="1:2">
      <c r="A6102" s="217">
        <v>610160</v>
      </c>
      <c r="B6102" s="215" t="s">
        <v>1305</v>
      </c>
    </row>
    <row r="6103" spans="1:2">
      <c r="A6103" s="217">
        <v>610161</v>
      </c>
      <c r="B6103" s="215" t="s">
        <v>2783</v>
      </c>
    </row>
    <row r="6104" spans="1:2">
      <c r="A6104" s="217">
        <v>610162</v>
      </c>
      <c r="B6104" s="215" t="s">
        <v>1306</v>
      </c>
    </row>
    <row r="6105" spans="1:2">
      <c r="A6105" s="217">
        <v>610163</v>
      </c>
      <c r="B6105" s="215" t="s">
        <v>1307</v>
      </c>
    </row>
    <row r="6106" spans="1:2">
      <c r="A6106" s="217">
        <v>610165</v>
      </c>
      <c r="B6106" s="215" t="s">
        <v>2648</v>
      </c>
    </row>
    <row r="6107" spans="1:2">
      <c r="A6107" s="217">
        <v>610167</v>
      </c>
      <c r="B6107" s="215" t="s">
        <v>5368</v>
      </c>
    </row>
    <row r="6108" spans="1:2">
      <c r="A6108" s="217">
        <v>610169</v>
      </c>
      <c r="B6108" s="215" t="s">
        <v>4350</v>
      </c>
    </row>
    <row r="6109" spans="1:2">
      <c r="A6109" s="217">
        <v>610171</v>
      </c>
      <c r="B6109" s="215" t="s">
        <v>2457</v>
      </c>
    </row>
    <row r="6110" spans="1:2">
      <c r="A6110" s="217">
        <v>610172</v>
      </c>
      <c r="B6110" s="215" t="s">
        <v>7218</v>
      </c>
    </row>
    <row r="6111" spans="1:2">
      <c r="A6111" s="217">
        <v>610173</v>
      </c>
      <c r="B6111" s="215" t="s">
        <v>6581</v>
      </c>
    </row>
    <row r="6112" spans="1:2">
      <c r="A6112" s="217">
        <v>610174</v>
      </c>
      <c r="B6112" s="215" t="s">
        <v>1318</v>
      </c>
    </row>
    <row r="6113" spans="1:2">
      <c r="A6113" s="217">
        <v>610175</v>
      </c>
      <c r="B6113" s="215" t="s">
        <v>1319</v>
      </c>
    </row>
    <row r="6114" spans="1:2">
      <c r="A6114" s="217">
        <v>610178</v>
      </c>
      <c r="B6114" s="215" t="s">
        <v>1320</v>
      </c>
    </row>
    <row r="6115" spans="1:2">
      <c r="A6115" s="217">
        <v>610179</v>
      </c>
      <c r="B6115" s="215" t="s">
        <v>1321</v>
      </c>
    </row>
    <row r="6116" spans="1:2">
      <c r="A6116" s="217">
        <v>610182</v>
      </c>
      <c r="B6116" s="215" t="s">
        <v>1322</v>
      </c>
    </row>
    <row r="6117" spans="1:2">
      <c r="A6117" s="217">
        <v>610184</v>
      </c>
      <c r="B6117" s="215" t="s">
        <v>4994</v>
      </c>
    </row>
    <row r="6118" spans="1:2">
      <c r="A6118" s="217">
        <v>610185</v>
      </c>
      <c r="B6118" s="215" t="s">
        <v>1323</v>
      </c>
    </row>
    <row r="6119" spans="1:2">
      <c r="A6119" s="217">
        <v>610186</v>
      </c>
      <c r="B6119" s="215" t="s">
        <v>1324</v>
      </c>
    </row>
    <row r="6120" spans="1:2">
      <c r="A6120" s="217">
        <v>610187</v>
      </c>
      <c r="B6120" s="215" t="s">
        <v>3134</v>
      </c>
    </row>
    <row r="6121" spans="1:2">
      <c r="A6121" s="217">
        <v>610189</v>
      </c>
      <c r="B6121" s="215" t="s">
        <v>4995</v>
      </c>
    </row>
    <row r="6122" spans="1:2">
      <c r="A6122" s="217">
        <v>610190</v>
      </c>
      <c r="B6122" s="215" t="s">
        <v>3676</v>
      </c>
    </row>
    <row r="6123" spans="1:2">
      <c r="A6123" s="217">
        <v>610192</v>
      </c>
      <c r="B6123" s="215" t="s">
        <v>1330</v>
      </c>
    </row>
    <row r="6124" spans="1:2">
      <c r="A6124" s="217">
        <v>610193</v>
      </c>
      <c r="B6124" s="215" t="s">
        <v>5702</v>
      </c>
    </row>
    <row r="6125" spans="1:2">
      <c r="A6125" s="217">
        <v>610194</v>
      </c>
      <c r="B6125" s="215" t="s">
        <v>3677</v>
      </c>
    </row>
    <row r="6126" spans="1:2">
      <c r="A6126" s="217">
        <v>610197</v>
      </c>
      <c r="B6126" s="215" t="s">
        <v>1331</v>
      </c>
    </row>
    <row r="6127" spans="1:2">
      <c r="A6127" s="217">
        <v>610201</v>
      </c>
      <c r="B6127" s="215" t="s">
        <v>1373</v>
      </c>
    </row>
    <row r="6128" spans="1:2">
      <c r="A6128" s="217">
        <v>610202</v>
      </c>
      <c r="B6128" s="215" t="s">
        <v>1374</v>
      </c>
    </row>
    <row r="6129" spans="1:2">
      <c r="A6129" s="217">
        <v>610203</v>
      </c>
      <c r="B6129" s="215" t="s">
        <v>1375</v>
      </c>
    </row>
    <row r="6130" spans="1:2">
      <c r="A6130" s="217">
        <v>610206</v>
      </c>
      <c r="B6130" s="215" t="s">
        <v>1361</v>
      </c>
    </row>
    <row r="6131" spans="1:2">
      <c r="A6131" s="217">
        <v>610209</v>
      </c>
      <c r="B6131" s="215" t="s">
        <v>1362</v>
      </c>
    </row>
    <row r="6132" spans="1:2">
      <c r="A6132" s="217">
        <v>610210</v>
      </c>
      <c r="B6132" s="215" t="s">
        <v>1363</v>
      </c>
    </row>
    <row r="6133" spans="1:2">
      <c r="A6133" s="217">
        <v>610211</v>
      </c>
      <c r="B6133" s="215" t="s">
        <v>1364</v>
      </c>
    </row>
    <row r="6134" spans="1:2">
      <c r="A6134" s="217">
        <v>610214</v>
      </c>
      <c r="B6134" s="215" t="s">
        <v>1365</v>
      </c>
    </row>
    <row r="6135" spans="1:2">
      <c r="A6135" s="217">
        <v>610219</v>
      </c>
      <c r="B6135" s="215" t="s">
        <v>3678</v>
      </c>
    </row>
    <row r="6136" spans="1:2">
      <c r="A6136" s="217">
        <v>610220</v>
      </c>
      <c r="B6136" s="215" t="s">
        <v>1353</v>
      </c>
    </row>
    <row r="6137" spans="1:2">
      <c r="A6137" s="217">
        <v>610222</v>
      </c>
      <c r="B6137" s="215" t="s">
        <v>2723</v>
      </c>
    </row>
    <row r="6138" spans="1:2">
      <c r="A6138" s="217">
        <v>610224</v>
      </c>
      <c r="B6138" s="215" t="s">
        <v>1354</v>
      </c>
    </row>
    <row r="6139" spans="1:2">
      <c r="A6139" s="217">
        <v>610225</v>
      </c>
      <c r="B6139" s="215" t="s">
        <v>1355</v>
      </c>
    </row>
    <row r="6140" spans="1:2">
      <c r="A6140" s="217">
        <v>610226</v>
      </c>
      <c r="B6140" s="215" t="s">
        <v>1356</v>
      </c>
    </row>
    <row r="6141" spans="1:2">
      <c r="A6141" s="217">
        <v>610227</v>
      </c>
      <c r="B6141" s="215" t="s">
        <v>1357</v>
      </c>
    </row>
    <row r="6142" spans="1:2">
      <c r="A6142" s="217">
        <v>610230</v>
      </c>
      <c r="B6142" s="215" t="s">
        <v>1395</v>
      </c>
    </row>
    <row r="6143" spans="1:2">
      <c r="A6143" s="217">
        <v>610231</v>
      </c>
      <c r="B6143" s="215" t="s">
        <v>1396</v>
      </c>
    </row>
    <row r="6144" spans="1:2">
      <c r="A6144" s="217">
        <v>610232</v>
      </c>
      <c r="B6144" s="215" t="s">
        <v>1397</v>
      </c>
    </row>
    <row r="6145" spans="1:2">
      <c r="A6145" s="217">
        <v>610234</v>
      </c>
      <c r="B6145" s="215" t="s">
        <v>1398</v>
      </c>
    </row>
    <row r="6146" spans="1:2">
      <c r="A6146" s="217">
        <v>610236</v>
      </c>
      <c r="B6146" s="215" t="s">
        <v>1394</v>
      </c>
    </row>
    <row r="6147" spans="1:2">
      <c r="A6147" s="217">
        <v>610237</v>
      </c>
      <c r="B6147" s="215" t="s">
        <v>1393</v>
      </c>
    </row>
    <row r="6148" spans="1:2">
      <c r="A6148" s="217">
        <v>610242</v>
      </c>
      <c r="B6148" s="215" t="s">
        <v>1392</v>
      </c>
    </row>
    <row r="6149" spans="1:2">
      <c r="A6149" s="217">
        <v>610243</v>
      </c>
      <c r="B6149" s="215" t="s">
        <v>1391</v>
      </c>
    </row>
    <row r="6150" spans="1:2">
      <c r="A6150" s="217">
        <v>610244</v>
      </c>
      <c r="B6150" s="215" t="s">
        <v>1390</v>
      </c>
    </row>
    <row r="6151" spans="1:2">
      <c r="A6151" s="217">
        <v>610245</v>
      </c>
      <c r="B6151" s="215" t="s">
        <v>1389</v>
      </c>
    </row>
    <row r="6152" spans="1:2">
      <c r="A6152" s="217">
        <v>610246</v>
      </c>
      <c r="B6152" s="215" t="s">
        <v>1388</v>
      </c>
    </row>
    <row r="6153" spans="1:2">
      <c r="A6153" s="217">
        <v>610248</v>
      </c>
      <c r="B6153" s="215" t="s">
        <v>3299</v>
      </c>
    </row>
    <row r="6154" spans="1:2">
      <c r="A6154" s="217">
        <v>610250</v>
      </c>
      <c r="B6154" s="215" t="s">
        <v>1381</v>
      </c>
    </row>
    <row r="6155" spans="1:2">
      <c r="A6155" s="217">
        <v>610251</v>
      </c>
      <c r="B6155" s="215" t="s">
        <v>1380</v>
      </c>
    </row>
    <row r="6156" spans="1:2">
      <c r="A6156" s="217">
        <v>610253</v>
      </c>
      <c r="B6156" s="215" t="s">
        <v>1379</v>
      </c>
    </row>
    <row r="6157" spans="1:2">
      <c r="A6157" s="217">
        <v>610254</v>
      </c>
      <c r="B6157" s="215" t="s">
        <v>2703</v>
      </c>
    </row>
    <row r="6158" spans="1:2">
      <c r="A6158" s="217">
        <v>610256</v>
      </c>
      <c r="B6158" s="215" t="s">
        <v>5703</v>
      </c>
    </row>
    <row r="6159" spans="1:2">
      <c r="A6159" s="217">
        <v>610258</v>
      </c>
      <c r="B6159" s="215" t="s">
        <v>1406</v>
      </c>
    </row>
    <row r="6160" spans="1:2">
      <c r="A6160" s="217">
        <v>610259</v>
      </c>
      <c r="B6160" s="215" t="s">
        <v>1405</v>
      </c>
    </row>
    <row r="6161" spans="1:2">
      <c r="A6161" s="217">
        <v>610261</v>
      </c>
      <c r="B6161" s="215" t="s">
        <v>1404</v>
      </c>
    </row>
    <row r="6162" spans="1:2">
      <c r="A6162" s="217">
        <v>610262</v>
      </c>
      <c r="B6162" s="215" t="s">
        <v>1403</v>
      </c>
    </row>
    <row r="6163" spans="1:2">
      <c r="A6163" s="217">
        <v>610263</v>
      </c>
      <c r="B6163" s="215" t="s">
        <v>1402</v>
      </c>
    </row>
    <row r="6164" spans="1:2">
      <c r="A6164" s="217">
        <v>610264</v>
      </c>
      <c r="B6164" s="215" t="s">
        <v>1401</v>
      </c>
    </row>
    <row r="6165" spans="1:2">
      <c r="A6165" s="217">
        <v>610265</v>
      </c>
      <c r="B6165" s="215" t="s">
        <v>1407</v>
      </c>
    </row>
    <row r="6166" spans="1:2">
      <c r="A6166" s="217">
        <v>610267</v>
      </c>
      <c r="B6166" s="215" t="s">
        <v>1410</v>
      </c>
    </row>
    <row r="6167" spans="1:2">
      <c r="A6167" s="217">
        <v>610268</v>
      </c>
      <c r="B6167" s="215" t="s">
        <v>1411</v>
      </c>
    </row>
    <row r="6168" spans="1:2">
      <c r="A6168" s="217">
        <v>610269</v>
      </c>
      <c r="B6168" s="215" t="s">
        <v>4671</v>
      </c>
    </row>
    <row r="6169" spans="1:2">
      <c r="A6169" s="217">
        <v>610272</v>
      </c>
      <c r="B6169" s="215" t="s">
        <v>1415</v>
      </c>
    </row>
    <row r="6170" spans="1:2">
      <c r="A6170" s="217">
        <v>610274</v>
      </c>
      <c r="B6170" s="215" t="s">
        <v>1414</v>
      </c>
    </row>
    <row r="6171" spans="1:2">
      <c r="A6171" s="217">
        <v>610275</v>
      </c>
      <c r="B6171" s="215" t="s">
        <v>1413</v>
      </c>
    </row>
    <row r="6172" spans="1:2">
      <c r="A6172" s="217">
        <v>610276</v>
      </c>
      <c r="B6172" s="215" t="s">
        <v>6582</v>
      </c>
    </row>
    <row r="6173" spans="1:2">
      <c r="A6173" s="217">
        <v>610277</v>
      </c>
      <c r="B6173" s="215" t="s">
        <v>1417</v>
      </c>
    </row>
    <row r="6174" spans="1:2">
      <c r="A6174" s="217">
        <v>610278</v>
      </c>
      <c r="B6174" s="215" t="s">
        <v>1418</v>
      </c>
    </row>
    <row r="6175" spans="1:2">
      <c r="A6175" s="217">
        <v>610279</v>
      </c>
      <c r="B6175" s="215" t="s">
        <v>1425</v>
      </c>
    </row>
    <row r="6176" spans="1:2">
      <c r="A6176" s="217">
        <v>610280</v>
      </c>
      <c r="B6176" s="215" t="s">
        <v>1426</v>
      </c>
    </row>
    <row r="6177" spans="1:2">
      <c r="A6177" s="217">
        <v>610281</v>
      </c>
      <c r="B6177" s="215" t="s">
        <v>1424</v>
      </c>
    </row>
    <row r="6178" spans="1:2">
      <c r="A6178" s="217">
        <v>610282</v>
      </c>
      <c r="B6178" s="215" t="s">
        <v>1423</v>
      </c>
    </row>
    <row r="6179" spans="1:2">
      <c r="A6179" s="217">
        <v>610284</v>
      </c>
      <c r="B6179" s="215" t="s">
        <v>1422</v>
      </c>
    </row>
    <row r="6180" spans="1:2">
      <c r="A6180" s="217">
        <v>610285</v>
      </c>
      <c r="B6180" s="215" t="s">
        <v>1421</v>
      </c>
    </row>
    <row r="6181" spans="1:2">
      <c r="A6181" s="217">
        <v>610286</v>
      </c>
      <c r="B6181" s="215" t="s">
        <v>1420</v>
      </c>
    </row>
    <row r="6182" spans="1:2">
      <c r="A6182" s="217">
        <v>610287</v>
      </c>
      <c r="B6182" s="215" t="s">
        <v>1419</v>
      </c>
    </row>
    <row r="6183" spans="1:2">
      <c r="A6183" s="217">
        <v>610288</v>
      </c>
      <c r="B6183" s="215" t="s">
        <v>1416</v>
      </c>
    </row>
    <row r="6184" spans="1:2">
      <c r="A6184" s="217">
        <v>610289</v>
      </c>
      <c r="B6184" s="215" t="s">
        <v>1429</v>
      </c>
    </row>
    <row r="6185" spans="1:2">
      <c r="A6185" s="217">
        <v>610290</v>
      </c>
      <c r="B6185" s="215" t="s">
        <v>1428</v>
      </c>
    </row>
    <row r="6186" spans="1:2">
      <c r="A6186" s="217">
        <v>610291</v>
      </c>
      <c r="B6186" s="215" t="s">
        <v>1427</v>
      </c>
    </row>
    <row r="6187" spans="1:2">
      <c r="A6187" s="217">
        <v>610292</v>
      </c>
      <c r="B6187" s="215" t="s">
        <v>1431</v>
      </c>
    </row>
    <row r="6188" spans="1:2">
      <c r="A6188" s="217">
        <v>610294</v>
      </c>
      <c r="B6188" s="215" t="s">
        <v>1432</v>
      </c>
    </row>
    <row r="6189" spans="1:2">
      <c r="A6189" s="217">
        <v>610296</v>
      </c>
      <c r="B6189" s="215" t="s">
        <v>6583</v>
      </c>
    </row>
    <row r="6190" spans="1:2">
      <c r="A6190" s="217">
        <v>610297</v>
      </c>
      <c r="B6190" s="215" t="s">
        <v>1438</v>
      </c>
    </row>
    <row r="6191" spans="1:2">
      <c r="A6191" s="217">
        <v>610299</v>
      </c>
      <c r="B6191" s="215" t="s">
        <v>1434</v>
      </c>
    </row>
    <row r="6192" spans="1:2">
      <c r="A6192" s="217">
        <v>610300</v>
      </c>
      <c r="B6192" s="215" t="s">
        <v>1437</v>
      </c>
    </row>
    <row r="6193" spans="1:2">
      <c r="A6193" s="217">
        <v>610302</v>
      </c>
      <c r="B6193" s="215" t="s">
        <v>1434</v>
      </c>
    </row>
    <row r="6194" spans="1:2">
      <c r="A6194" s="217">
        <v>610303</v>
      </c>
      <c r="B6194" s="215" t="s">
        <v>1436</v>
      </c>
    </row>
    <row r="6195" spans="1:2">
      <c r="A6195" s="217">
        <v>610304</v>
      </c>
      <c r="B6195" s="215" t="s">
        <v>1435</v>
      </c>
    </row>
    <row r="6196" spans="1:2">
      <c r="A6196" s="217">
        <v>610305</v>
      </c>
      <c r="B6196" s="215" t="s">
        <v>1439</v>
      </c>
    </row>
    <row r="6197" spans="1:2">
      <c r="A6197" s="217">
        <v>610306</v>
      </c>
      <c r="B6197" s="215" t="s">
        <v>1441</v>
      </c>
    </row>
    <row r="6198" spans="1:2">
      <c r="A6198" s="217">
        <v>610307</v>
      </c>
      <c r="B6198" s="215" t="s">
        <v>1442</v>
      </c>
    </row>
    <row r="6199" spans="1:2">
      <c r="A6199" s="217">
        <v>610308</v>
      </c>
      <c r="B6199" s="215" t="s">
        <v>3268</v>
      </c>
    </row>
    <row r="6200" spans="1:2">
      <c r="A6200" s="217">
        <v>610309</v>
      </c>
      <c r="B6200" s="215" t="s">
        <v>3269</v>
      </c>
    </row>
    <row r="6201" spans="1:2">
      <c r="A6201" s="217">
        <v>610310</v>
      </c>
      <c r="B6201" s="215" t="s">
        <v>3270</v>
      </c>
    </row>
    <row r="6202" spans="1:2">
      <c r="A6202" s="217">
        <v>610312</v>
      </c>
      <c r="B6202" s="215" t="s">
        <v>1443</v>
      </c>
    </row>
    <row r="6203" spans="1:2">
      <c r="A6203" s="217">
        <v>610313</v>
      </c>
      <c r="B6203" s="215" t="s">
        <v>1445</v>
      </c>
    </row>
    <row r="6204" spans="1:2">
      <c r="A6204" s="217">
        <v>610314</v>
      </c>
      <c r="B6204" s="215" t="s">
        <v>1447</v>
      </c>
    </row>
    <row r="6205" spans="1:2">
      <c r="A6205" s="217">
        <v>610315</v>
      </c>
      <c r="B6205" s="215" t="s">
        <v>1446</v>
      </c>
    </row>
    <row r="6206" spans="1:2">
      <c r="A6206" s="217">
        <v>610316</v>
      </c>
      <c r="B6206" s="215" t="s">
        <v>6584</v>
      </c>
    </row>
    <row r="6207" spans="1:2">
      <c r="A6207" s="217">
        <v>610317</v>
      </c>
      <c r="B6207" s="215" t="s">
        <v>1458</v>
      </c>
    </row>
    <row r="6208" spans="1:2">
      <c r="A6208" s="217">
        <v>610318</v>
      </c>
      <c r="B6208" s="215" t="s">
        <v>6585</v>
      </c>
    </row>
    <row r="6209" spans="1:2">
      <c r="A6209" s="217">
        <v>610319</v>
      </c>
      <c r="B6209" s="215" t="s">
        <v>1459</v>
      </c>
    </row>
    <row r="6210" spans="1:2">
      <c r="A6210" s="217">
        <v>610320</v>
      </c>
      <c r="B6210" s="215" t="s">
        <v>6586</v>
      </c>
    </row>
    <row r="6211" spans="1:2">
      <c r="A6211" s="217">
        <v>610321</v>
      </c>
      <c r="B6211" s="215" t="s">
        <v>1460</v>
      </c>
    </row>
    <row r="6212" spans="1:2">
      <c r="A6212" s="217">
        <v>610322</v>
      </c>
      <c r="B6212" s="215" t="s">
        <v>1461</v>
      </c>
    </row>
    <row r="6213" spans="1:2">
      <c r="A6213" s="217">
        <v>610323</v>
      </c>
      <c r="B6213" s="215" t="s">
        <v>3714</v>
      </c>
    </row>
    <row r="6214" spans="1:2">
      <c r="A6214" s="217">
        <v>610324</v>
      </c>
      <c r="B6214" s="215" t="s">
        <v>1451</v>
      </c>
    </row>
    <row r="6215" spans="1:2">
      <c r="A6215" s="217">
        <v>610325</v>
      </c>
      <c r="B6215" s="215" t="s">
        <v>6587</v>
      </c>
    </row>
    <row r="6216" spans="1:2">
      <c r="A6216" s="217">
        <v>610326</v>
      </c>
      <c r="B6216" s="215" t="s">
        <v>1452</v>
      </c>
    </row>
    <row r="6217" spans="1:2">
      <c r="A6217" s="217">
        <v>610327</v>
      </c>
      <c r="B6217" s="215" t="s">
        <v>1453</v>
      </c>
    </row>
    <row r="6218" spans="1:2">
      <c r="A6218" s="217">
        <v>610328</v>
      </c>
      <c r="B6218" s="215" t="s">
        <v>6588</v>
      </c>
    </row>
    <row r="6219" spans="1:2">
      <c r="A6219" s="217">
        <v>610329</v>
      </c>
      <c r="B6219" s="215" t="s">
        <v>1454</v>
      </c>
    </row>
    <row r="6220" spans="1:2">
      <c r="A6220" s="217">
        <v>610330</v>
      </c>
      <c r="B6220" s="215" t="s">
        <v>1455</v>
      </c>
    </row>
    <row r="6221" spans="1:2">
      <c r="A6221" s="217">
        <v>610332</v>
      </c>
      <c r="B6221" s="215" t="s">
        <v>1170</v>
      </c>
    </row>
    <row r="6222" spans="1:2">
      <c r="A6222" s="217">
        <v>610333</v>
      </c>
      <c r="B6222" s="215" t="s">
        <v>3232</v>
      </c>
    </row>
    <row r="6223" spans="1:2">
      <c r="A6223" s="217">
        <v>610334</v>
      </c>
      <c r="B6223" s="215" t="s">
        <v>6589</v>
      </c>
    </row>
    <row r="6224" spans="1:2">
      <c r="A6224" s="217">
        <v>610335</v>
      </c>
      <c r="B6224" s="215" t="s">
        <v>6590</v>
      </c>
    </row>
    <row r="6225" spans="1:2">
      <c r="A6225" s="217">
        <v>610336</v>
      </c>
      <c r="B6225" s="215" t="s">
        <v>6591</v>
      </c>
    </row>
    <row r="6226" spans="1:2">
      <c r="A6226" s="217">
        <v>610337</v>
      </c>
      <c r="B6226" s="215" t="s">
        <v>1463</v>
      </c>
    </row>
    <row r="6227" spans="1:2">
      <c r="A6227" s="217">
        <v>610338</v>
      </c>
      <c r="B6227" s="215" t="s">
        <v>1464</v>
      </c>
    </row>
    <row r="6228" spans="1:2">
      <c r="A6228" s="217">
        <v>610339</v>
      </c>
      <c r="B6228" s="215" t="s">
        <v>1465</v>
      </c>
    </row>
    <row r="6229" spans="1:2">
      <c r="A6229" s="217">
        <v>610340</v>
      </c>
      <c r="B6229" s="215" t="s">
        <v>1470</v>
      </c>
    </row>
    <row r="6230" spans="1:2">
      <c r="A6230" s="217">
        <v>610341</v>
      </c>
      <c r="B6230" s="215" t="s">
        <v>1467</v>
      </c>
    </row>
    <row r="6231" spans="1:2">
      <c r="A6231" s="217">
        <v>610342</v>
      </c>
      <c r="B6231" s="215" t="s">
        <v>1468</v>
      </c>
    </row>
    <row r="6232" spans="1:2">
      <c r="A6232" s="217">
        <v>610346</v>
      </c>
      <c r="B6232" s="215" t="s">
        <v>1469</v>
      </c>
    </row>
    <row r="6233" spans="1:2">
      <c r="A6233" s="217">
        <v>610347</v>
      </c>
      <c r="B6233" s="215" t="s">
        <v>1440</v>
      </c>
    </row>
    <row r="6234" spans="1:2">
      <c r="A6234" s="217">
        <v>610348</v>
      </c>
      <c r="B6234" s="215" t="s">
        <v>1450</v>
      </c>
    </row>
    <row r="6235" spans="1:2">
      <c r="A6235" s="217">
        <v>610349</v>
      </c>
      <c r="B6235" s="215" t="s">
        <v>1223</v>
      </c>
    </row>
    <row r="6236" spans="1:2">
      <c r="A6236" s="217">
        <v>610350</v>
      </c>
      <c r="B6236" s="215" t="s">
        <v>1224</v>
      </c>
    </row>
    <row r="6237" spans="1:2">
      <c r="A6237" s="217">
        <v>610351</v>
      </c>
      <c r="B6237" s="215" t="s">
        <v>1290</v>
      </c>
    </row>
    <row r="6238" spans="1:2">
      <c r="A6238" s="217">
        <v>610352</v>
      </c>
      <c r="B6238" s="215" t="s">
        <v>1291</v>
      </c>
    </row>
    <row r="6239" spans="1:2">
      <c r="A6239" s="217">
        <v>610353</v>
      </c>
      <c r="B6239" s="215" t="s">
        <v>1315</v>
      </c>
    </row>
    <row r="6240" spans="1:2">
      <c r="A6240" s="217">
        <v>610355</v>
      </c>
      <c r="B6240" s="215" t="s">
        <v>1332</v>
      </c>
    </row>
    <row r="6241" spans="1:2">
      <c r="A6241" s="217">
        <v>610357</v>
      </c>
      <c r="B6241" s="215" t="s">
        <v>1348</v>
      </c>
    </row>
    <row r="6242" spans="1:2">
      <c r="A6242" s="217">
        <v>610358</v>
      </c>
      <c r="B6242" s="215" t="s">
        <v>1349</v>
      </c>
    </row>
    <row r="6243" spans="1:2">
      <c r="A6243" s="217">
        <v>610360</v>
      </c>
      <c r="B6243" s="215" t="s">
        <v>3355</v>
      </c>
    </row>
    <row r="6244" spans="1:2">
      <c r="A6244" s="217">
        <v>610361</v>
      </c>
      <c r="B6244" s="215" t="s">
        <v>1350</v>
      </c>
    </row>
    <row r="6245" spans="1:2">
      <c r="A6245" s="217">
        <v>610362</v>
      </c>
      <c r="B6245" s="215" t="s">
        <v>1351</v>
      </c>
    </row>
    <row r="6246" spans="1:2">
      <c r="A6246" s="217">
        <v>610363</v>
      </c>
      <c r="B6246" s="215" t="s">
        <v>1352</v>
      </c>
    </row>
    <row r="6247" spans="1:2">
      <c r="A6247" s="217">
        <v>610365</v>
      </c>
      <c r="B6247" s="215" t="s">
        <v>1399</v>
      </c>
    </row>
    <row r="6248" spans="1:2">
      <c r="A6248" s="217">
        <v>610366</v>
      </c>
      <c r="B6248" s="215" t="s">
        <v>1175</v>
      </c>
    </row>
    <row r="6249" spans="1:2">
      <c r="A6249" s="217">
        <v>610367</v>
      </c>
      <c r="B6249" s="215" t="s">
        <v>1466</v>
      </c>
    </row>
    <row r="6250" spans="1:2">
      <c r="A6250" s="217">
        <v>610368</v>
      </c>
      <c r="B6250" s="215" t="s">
        <v>6592</v>
      </c>
    </row>
    <row r="6251" spans="1:2">
      <c r="A6251" s="217">
        <v>610369</v>
      </c>
      <c r="B6251" s="215" t="s">
        <v>1195</v>
      </c>
    </row>
    <row r="6252" spans="1:2">
      <c r="A6252" s="217">
        <v>610370</v>
      </c>
      <c r="B6252" s="215" t="s">
        <v>6593</v>
      </c>
    </row>
    <row r="6253" spans="1:2">
      <c r="A6253" s="217">
        <v>610371</v>
      </c>
      <c r="B6253" s="215" t="s">
        <v>6756</v>
      </c>
    </row>
    <row r="6254" spans="1:2">
      <c r="A6254" s="217">
        <v>610372</v>
      </c>
      <c r="B6254" s="215" t="s">
        <v>1196</v>
      </c>
    </row>
    <row r="6255" spans="1:2">
      <c r="A6255" s="217">
        <v>610373</v>
      </c>
      <c r="B6255" s="215" t="s">
        <v>3271</v>
      </c>
    </row>
    <row r="6256" spans="1:2">
      <c r="A6256" s="217">
        <v>610374</v>
      </c>
      <c r="B6256" s="215" t="s">
        <v>1462</v>
      </c>
    </row>
    <row r="6257" spans="1:2">
      <c r="A6257" s="217">
        <v>610376</v>
      </c>
      <c r="B6257" s="215" t="s">
        <v>1449</v>
      </c>
    </row>
    <row r="6258" spans="1:2">
      <c r="A6258" s="217">
        <v>610377</v>
      </c>
      <c r="B6258" s="215" t="s">
        <v>1317</v>
      </c>
    </row>
    <row r="6259" spans="1:2">
      <c r="A6259" s="217">
        <v>610378</v>
      </c>
      <c r="B6259" s="215" t="s">
        <v>1294</v>
      </c>
    </row>
    <row r="6260" spans="1:2">
      <c r="A6260" s="217">
        <v>610379</v>
      </c>
      <c r="B6260" s="215" t="s">
        <v>1295</v>
      </c>
    </row>
    <row r="6261" spans="1:2">
      <c r="A6261" s="217">
        <v>610380</v>
      </c>
      <c r="B6261" s="215" t="s">
        <v>1268</v>
      </c>
    </row>
    <row r="6262" spans="1:2">
      <c r="A6262" s="217">
        <v>610381</v>
      </c>
      <c r="B6262" s="215" t="s">
        <v>1386</v>
      </c>
    </row>
    <row r="6263" spans="1:2">
      <c r="A6263" s="217">
        <v>610382</v>
      </c>
      <c r="B6263" s="215" t="s">
        <v>1243</v>
      </c>
    </row>
    <row r="6264" spans="1:2">
      <c r="A6264" s="217">
        <v>610383</v>
      </c>
      <c r="B6264" s="215" t="s">
        <v>1366</v>
      </c>
    </row>
    <row r="6265" spans="1:2">
      <c r="A6265" s="217">
        <v>610384</v>
      </c>
      <c r="B6265" s="215" t="s">
        <v>1269</v>
      </c>
    </row>
    <row r="6266" spans="1:2">
      <c r="A6266" s="217">
        <v>610386</v>
      </c>
      <c r="B6266" s="215" t="s">
        <v>1270</v>
      </c>
    </row>
    <row r="6267" spans="1:2">
      <c r="A6267" s="217">
        <v>610388</v>
      </c>
      <c r="B6267" s="215" t="s">
        <v>1385</v>
      </c>
    </row>
    <row r="6268" spans="1:2">
      <c r="A6268" s="217">
        <v>610389</v>
      </c>
      <c r="B6268" s="215" t="s">
        <v>1244</v>
      </c>
    </row>
    <row r="6269" spans="1:2">
      <c r="A6269" s="217">
        <v>610390</v>
      </c>
      <c r="B6269" s="215" t="s">
        <v>5369</v>
      </c>
    </row>
    <row r="6270" spans="1:2">
      <c r="A6270" s="217">
        <v>610391</v>
      </c>
      <c r="B6270" s="215" t="s">
        <v>1210</v>
      </c>
    </row>
    <row r="6271" spans="1:2">
      <c r="A6271" s="217">
        <v>610392</v>
      </c>
      <c r="B6271" s="215" t="s">
        <v>1271</v>
      </c>
    </row>
    <row r="6272" spans="1:2">
      <c r="A6272" s="217">
        <v>610393</v>
      </c>
      <c r="B6272" s="215" t="s">
        <v>1325</v>
      </c>
    </row>
    <row r="6273" spans="1:2">
      <c r="A6273" s="217">
        <v>610395</v>
      </c>
      <c r="B6273" s="215" t="s">
        <v>1245</v>
      </c>
    </row>
    <row r="6274" spans="1:2">
      <c r="A6274" s="217">
        <v>610396</v>
      </c>
      <c r="B6274" s="215" t="s">
        <v>1308</v>
      </c>
    </row>
    <row r="6275" spans="1:2">
      <c r="A6275" s="217">
        <v>610398</v>
      </c>
      <c r="B6275" s="215" t="s">
        <v>3373</v>
      </c>
    </row>
    <row r="6276" spans="1:2">
      <c r="A6276" s="217">
        <v>610399</v>
      </c>
      <c r="B6276" s="215" t="s">
        <v>1409</v>
      </c>
    </row>
    <row r="6277" spans="1:2">
      <c r="A6277" s="217">
        <v>610400</v>
      </c>
      <c r="B6277" s="215" t="s">
        <v>1272</v>
      </c>
    </row>
    <row r="6278" spans="1:2">
      <c r="A6278" s="217">
        <v>610401</v>
      </c>
      <c r="B6278" s="215" t="s">
        <v>5704</v>
      </c>
    </row>
    <row r="6279" spans="1:2">
      <c r="A6279" s="217">
        <v>610402</v>
      </c>
      <c r="B6279" s="215" t="s">
        <v>1273</v>
      </c>
    </row>
    <row r="6280" spans="1:2">
      <c r="A6280" s="217">
        <v>610403</v>
      </c>
      <c r="B6280" s="215" t="s">
        <v>1274</v>
      </c>
    </row>
    <row r="6281" spans="1:2">
      <c r="A6281" s="217">
        <v>610404</v>
      </c>
      <c r="B6281" s="215" t="s">
        <v>1309</v>
      </c>
    </row>
    <row r="6282" spans="1:2">
      <c r="A6282" s="217">
        <v>610405</v>
      </c>
      <c r="B6282" s="215" t="s">
        <v>1275</v>
      </c>
    </row>
    <row r="6283" spans="1:2">
      <c r="A6283" s="217">
        <v>610408</v>
      </c>
      <c r="B6283" s="215" t="s">
        <v>6757</v>
      </c>
    </row>
    <row r="6284" spans="1:2">
      <c r="A6284" s="217">
        <v>610409</v>
      </c>
      <c r="B6284" s="215" t="s">
        <v>1246</v>
      </c>
    </row>
    <row r="6285" spans="1:2">
      <c r="A6285" s="217">
        <v>610410</v>
      </c>
      <c r="B6285" s="215" t="s">
        <v>1276</v>
      </c>
    </row>
    <row r="6286" spans="1:2">
      <c r="A6286" s="217">
        <v>610411</v>
      </c>
      <c r="B6286" s="215" t="s">
        <v>1277</v>
      </c>
    </row>
    <row r="6287" spans="1:2">
      <c r="A6287" s="217">
        <v>610413</v>
      </c>
      <c r="B6287" s="215" t="s">
        <v>1384</v>
      </c>
    </row>
    <row r="6288" spans="1:2">
      <c r="A6288" s="217">
        <v>610414</v>
      </c>
      <c r="B6288" s="215" t="s">
        <v>1310</v>
      </c>
    </row>
    <row r="6289" spans="1:2">
      <c r="A6289" s="217">
        <v>610415</v>
      </c>
      <c r="B6289" s="215" t="s">
        <v>2766</v>
      </c>
    </row>
    <row r="6290" spans="1:2">
      <c r="A6290" s="217">
        <v>610417</v>
      </c>
      <c r="B6290" s="215" t="s">
        <v>1233</v>
      </c>
    </row>
    <row r="6291" spans="1:2">
      <c r="A6291" s="217">
        <v>610418</v>
      </c>
      <c r="B6291" s="215" t="s">
        <v>1234</v>
      </c>
    </row>
    <row r="6292" spans="1:2">
      <c r="A6292" s="217">
        <v>610419</v>
      </c>
      <c r="B6292" s="215" t="s">
        <v>1412</v>
      </c>
    </row>
    <row r="6293" spans="1:2">
      <c r="A6293" s="217">
        <v>610421</v>
      </c>
      <c r="B6293" s="215" t="s">
        <v>4626</v>
      </c>
    </row>
    <row r="6294" spans="1:2">
      <c r="A6294" s="217">
        <v>610422</v>
      </c>
      <c r="B6294" s="215" t="s">
        <v>1278</v>
      </c>
    </row>
    <row r="6295" spans="1:2">
      <c r="A6295" s="217">
        <v>610423</v>
      </c>
      <c r="B6295" s="215" t="s">
        <v>1326</v>
      </c>
    </row>
    <row r="6296" spans="1:2">
      <c r="A6296" s="217">
        <v>610425</v>
      </c>
      <c r="B6296" s="215" t="s">
        <v>1279</v>
      </c>
    </row>
    <row r="6297" spans="1:2">
      <c r="A6297" s="217">
        <v>610426</v>
      </c>
      <c r="B6297" s="215" t="s">
        <v>1171</v>
      </c>
    </row>
    <row r="6298" spans="1:2">
      <c r="A6298" s="217">
        <v>610427</v>
      </c>
      <c r="B6298" s="215" t="s">
        <v>1448</v>
      </c>
    </row>
    <row r="6299" spans="1:2">
      <c r="A6299" s="217">
        <v>610428</v>
      </c>
      <c r="B6299" s="215" t="s">
        <v>1456</v>
      </c>
    </row>
    <row r="6300" spans="1:2">
      <c r="A6300" s="217">
        <v>610429</v>
      </c>
      <c r="B6300" s="215" t="s">
        <v>1292</v>
      </c>
    </row>
    <row r="6301" spans="1:2">
      <c r="A6301" s="217">
        <v>610430</v>
      </c>
      <c r="B6301" s="215" t="s">
        <v>1293</v>
      </c>
    </row>
    <row r="6302" spans="1:2">
      <c r="A6302" s="217">
        <v>610435</v>
      </c>
      <c r="B6302" s="215" t="s">
        <v>1199</v>
      </c>
    </row>
    <row r="6303" spans="1:2">
      <c r="A6303" s="217">
        <v>610436</v>
      </c>
      <c r="B6303" s="215" t="s">
        <v>5263</v>
      </c>
    </row>
    <row r="6304" spans="1:2">
      <c r="A6304" s="217">
        <v>610437</v>
      </c>
      <c r="B6304" s="215" t="s">
        <v>6004</v>
      </c>
    </row>
    <row r="6305" spans="1:2">
      <c r="A6305" s="217">
        <v>610439</v>
      </c>
      <c r="B6305" s="215" t="s">
        <v>1408</v>
      </c>
    </row>
    <row r="6306" spans="1:2">
      <c r="A6306" s="217">
        <v>610440</v>
      </c>
      <c r="B6306" s="215" t="s">
        <v>1360</v>
      </c>
    </row>
    <row r="6307" spans="1:2">
      <c r="A6307" s="217">
        <v>610441</v>
      </c>
      <c r="B6307" s="215" t="s">
        <v>6594</v>
      </c>
    </row>
    <row r="6308" spans="1:2">
      <c r="A6308" s="217">
        <v>610442</v>
      </c>
      <c r="B6308" s="215" t="s">
        <v>1433</v>
      </c>
    </row>
    <row r="6309" spans="1:2">
      <c r="A6309" s="217">
        <v>610443</v>
      </c>
      <c r="B6309" s="215" t="s">
        <v>6595</v>
      </c>
    </row>
    <row r="6310" spans="1:2">
      <c r="A6310" s="217">
        <v>610444</v>
      </c>
      <c r="B6310" s="215" t="s">
        <v>1457</v>
      </c>
    </row>
    <row r="6311" spans="1:2">
      <c r="A6311" s="217">
        <v>610445</v>
      </c>
      <c r="B6311" s="215" t="s">
        <v>1444</v>
      </c>
    </row>
    <row r="6312" spans="1:2">
      <c r="A6312" s="217">
        <v>610447</v>
      </c>
      <c r="B6312" s="215" t="s">
        <v>3164</v>
      </c>
    </row>
    <row r="6313" spans="1:2">
      <c r="A6313" s="217">
        <v>610449</v>
      </c>
      <c r="B6313" s="215" t="s">
        <v>1387</v>
      </c>
    </row>
    <row r="6314" spans="1:2">
      <c r="A6314" s="217">
        <v>610453</v>
      </c>
      <c r="B6314" s="215" t="s">
        <v>1333</v>
      </c>
    </row>
    <row r="6315" spans="1:2">
      <c r="A6315" s="217">
        <v>610454</v>
      </c>
      <c r="B6315" s="215" t="s">
        <v>3715</v>
      </c>
    </row>
    <row r="6316" spans="1:2">
      <c r="A6316" s="217">
        <v>610455</v>
      </c>
      <c r="B6316" s="215" t="s">
        <v>1253</v>
      </c>
    </row>
    <row r="6317" spans="1:2">
      <c r="A6317" s="217">
        <v>610457</v>
      </c>
      <c r="B6317" s="215" t="s">
        <v>1297</v>
      </c>
    </row>
    <row r="6318" spans="1:2">
      <c r="A6318" s="217">
        <v>610458</v>
      </c>
      <c r="B6318" s="215" t="s">
        <v>1334</v>
      </c>
    </row>
    <row r="6319" spans="1:2">
      <c r="A6319" s="217">
        <v>610459</v>
      </c>
      <c r="B6319" s="215" t="s">
        <v>1254</v>
      </c>
    </row>
    <row r="6320" spans="1:2">
      <c r="A6320" s="217">
        <v>610460</v>
      </c>
      <c r="B6320" s="215" t="s">
        <v>2704</v>
      </c>
    </row>
    <row r="6321" spans="1:2">
      <c r="A6321" s="217">
        <v>610461</v>
      </c>
      <c r="B6321" s="215" t="s">
        <v>1225</v>
      </c>
    </row>
    <row r="6322" spans="1:2">
      <c r="A6322" s="217">
        <v>610463</v>
      </c>
      <c r="B6322" s="215" t="s">
        <v>6596</v>
      </c>
    </row>
    <row r="6323" spans="1:2">
      <c r="A6323" s="217">
        <v>610465</v>
      </c>
      <c r="B6323" s="215" t="s">
        <v>1400</v>
      </c>
    </row>
    <row r="6324" spans="1:2">
      <c r="A6324" s="217">
        <v>610468</v>
      </c>
      <c r="B6324" s="215" t="s">
        <v>3300</v>
      </c>
    </row>
    <row r="6325" spans="1:2">
      <c r="A6325" s="217">
        <v>610469</v>
      </c>
      <c r="B6325" s="215" t="s">
        <v>1358</v>
      </c>
    </row>
    <row r="6326" spans="1:2">
      <c r="A6326" s="217">
        <v>610470</v>
      </c>
      <c r="B6326" s="215" t="s">
        <v>3967</v>
      </c>
    </row>
    <row r="6327" spans="1:2">
      <c r="A6327" s="217">
        <v>610472</v>
      </c>
      <c r="B6327" s="215" t="s">
        <v>1359</v>
      </c>
    </row>
    <row r="6328" spans="1:2">
      <c r="A6328" s="217">
        <v>610473</v>
      </c>
      <c r="B6328" s="215" t="s">
        <v>1226</v>
      </c>
    </row>
    <row r="6329" spans="1:2">
      <c r="A6329" s="217">
        <v>610476</v>
      </c>
      <c r="B6329" s="215" t="s">
        <v>1227</v>
      </c>
    </row>
    <row r="6330" spans="1:2">
      <c r="A6330" s="217">
        <v>610477</v>
      </c>
      <c r="B6330" s="215" t="s">
        <v>1378</v>
      </c>
    </row>
    <row r="6331" spans="1:2">
      <c r="A6331" s="217">
        <v>610478</v>
      </c>
      <c r="B6331" s="215" t="s">
        <v>4035</v>
      </c>
    </row>
    <row r="6332" spans="1:2">
      <c r="A6332" s="217">
        <v>610479</v>
      </c>
      <c r="B6332" s="215" t="s">
        <v>1252</v>
      </c>
    </row>
    <row r="6333" spans="1:2">
      <c r="A6333" s="217">
        <v>610481</v>
      </c>
      <c r="B6333" s="215" t="s">
        <v>1247</v>
      </c>
    </row>
    <row r="6334" spans="1:2">
      <c r="A6334" s="217">
        <v>610483</v>
      </c>
      <c r="B6334" s="215" t="s">
        <v>2890</v>
      </c>
    </row>
    <row r="6335" spans="1:2">
      <c r="A6335" s="217">
        <v>610484</v>
      </c>
      <c r="B6335" s="215" t="s">
        <v>1280</v>
      </c>
    </row>
    <row r="6336" spans="1:2">
      <c r="A6336" s="217">
        <v>610485</v>
      </c>
      <c r="B6336" s="215" t="s">
        <v>1327</v>
      </c>
    </row>
    <row r="6337" spans="1:2">
      <c r="A6337" s="217">
        <v>610486</v>
      </c>
      <c r="B6337" s="215" t="s">
        <v>1211</v>
      </c>
    </row>
    <row r="6338" spans="1:2">
      <c r="A6338" s="217">
        <v>610487</v>
      </c>
      <c r="B6338" s="215" t="s">
        <v>1212</v>
      </c>
    </row>
    <row r="6339" spans="1:2">
      <c r="A6339" s="217">
        <v>610488</v>
      </c>
      <c r="B6339" s="215" t="s">
        <v>3825</v>
      </c>
    </row>
    <row r="6340" spans="1:2">
      <c r="A6340" s="217">
        <v>610489</v>
      </c>
      <c r="B6340" s="215" t="s">
        <v>4490</v>
      </c>
    </row>
    <row r="6341" spans="1:2">
      <c r="A6341" s="217">
        <v>610491</v>
      </c>
      <c r="B6341" s="215" t="s">
        <v>1328</v>
      </c>
    </row>
    <row r="6342" spans="1:2">
      <c r="A6342" s="217">
        <v>610492</v>
      </c>
      <c r="B6342" s="215" t="s">
        <v>1367</v>
      </c>
    </row>
    <row r="6343" spans="1:2">
      <c r="A6343" s="217">
        <v>610494</v>
      </c>
      <c r="B6343" s="215" t="s">
        <v>1368</v>
      </c>
    </row>
    <row r="6344" spans="1:2">
      <c r="A6344" s="217">
        <v>610495</v>
      </c>
      <c r="B6344" s="215" t="s">
        <v>1369</v>
      </c>
    </row>
    <row r="6345" spans="1:2">
      <c r="A6345" s="217">
        <v>610496</v>
      </c>
      <c r="B6345" s="215" t="s">
        <v>1370</v>
      </c>
    </row>
    <row r="6346" spans="1:2">
      <c r="A6346" s="217">
        <v>610497</v>
      </c>
      <c r="B6346" s="215" t="s">
        <v>4996</v>
      </c>
    </row>
    <row r="6347" spans="1:2">
      <c r="A6347" s="217">
        <v>610498</v>
      </c>
      <c r="B6347" s="215" t="s">
        <v>1383</v>
      </c>
    </row>
    <row r="6348" spans="1:2">
      <c r="A6348" s="217">
        <v>610499</v>
      </c>
      <c r="B6348" s="215" t="s">
        <v>1382</v>
      </c>
    </row>
    <row r="6349" spans="1:2">
      <c r="A6349" s="217">
        <v>610502</v>
      </c>
      <c r="B6349" s="215" t="s">
        <v>1189</v>
      </c>
    </row>
    <row r="6350" spans="1:2">
      <c r="A6350" s="217">
        <v>610504</v>
      </c>
      <c r="B6350" s="215" t="s">
        <v>1190</v>
      </c>
    </row>
    <row r="6351" spans="1:2">
      <c r="A6351" s="217">
        <v>610505</v>
      </c>
      <c r="B6351" s="215" t="s">
        <v>1191</v>
      </c>
    </row>
    <row r="6352" spans="1:2">
      <c r="A6352" s="217">
        <v>610506</v>
      </c>
      <c r="B6352" s="215" t="s">
        <v>1430</v>
      </c>
    </row>
    <row r="6353" spans="1:2">
      <c r="A6353" s="217">
        <v>610507</v>
      </c>
      <c r="B6353" s="215" t="s">
        <v>1371</v>
      </c>
    </row>
    <row r="6354" spans="1:2">
      <c r="A6354" s="217">
        <v>610508</v>
      </c>
      <c r="B6354" s="215" t="s">
        <v>6597</v>
      </c>
    </row>
    <row r="6355" spans="1:2">
      <c r="A6355" s="217">
        <v>610509</v>
      </c>
      <c r="B6355" s="215" t="s">
        <v>1213</v>
      </c>
    </row>
    <row r="6356" spans="1:2">
      <c r="A6356" s="217">
        <v>610510</v>
      </c>
      <c r="B6356" s="215" t="s">
        <v>1329</v>
      </c>
    </row>
    <row r="6357" spans="1:2">
      <c r="A6357" s="217">
        <v>610511</v>
      </c>
      <c r="B6357" s="215" t="s">
        <v>1372</v>
      </c>
    </row>
    <row r="6358" spans="1:2">
      <c r="A6358" s="217">
        <v>610512</v>
      </c>
      <c r="B6358" s="215" t="s">
        <v>1250</v>
      </c>
    </row>
    <row r="6359" spans="1:2">
      <c r="A6359" s="217">
        <v>610513</v>
      </c>
      <c r="B6359" s="215" t="s">
        <v>1248</v>
      </c>
    </row>
    <row r="6360" spans="1:2">
      <c r="A6360" s="217">
        <v>610515</v>
      </c>
      <c r="B6360" s="215" t="s">
        <v>3165</v>
      </c>
    </row>
    <row r="6361" spans="1:2">
      <c r="A6361" s="217">
        <v>610516</v>
      </c>
      <c r="B6361" s="215" t="s">
        <v>1337</v>
      </c>
    </row>
    <row r="6362" spans="1:2">
      <c r="A6362" s="217">
        <v>610517</v>
      </c>
      <c r="B6362" s="215" t="s">
        <v>3716</v>
      </c>
    </row>
    <row r="6363" spans="1:2">
      <c r="A6363" s="217">
        <v>610518</v>
      </c>
      <c r="B6363" s="215" t="s">
        <v>1338</v>
      </c>
    </row>
    <row r="6364" spans="1:2">
      <c r="A6364" s="217">
        <v>610520</v>
      </c>
      <c r="B6364" s="215" t="s">
        <v>1218</v>
      </c>
    </row>
    <row r="6365" spans="1:2">
      <c r="A6365" s="217">
        <v>610522</v>
      </c>
      <c r="B6365" s="215" t="s">
        <v>1339</v>
      </c>
    </row>
    <row r="6366" spans="1:2">
      <c r="A6366" s="217">
        <v>610523</v>
      </c>
      <c r="B6366" s="215" t="s">
        <v>5264</v>
      </c>
    </row>
    <row r="6367" spans="1:2">
      <c r="A6367" s="217">
        <v>610525</v>
      </c>
      <c r="B6367" s="215" t="s">
        <v>1249</v>
      </c>
    </row>
    <row r="6368" spans="1:2">
      <c r="A6368" s="217">
        <v>610527</v>
      </c>
      <c r="B6368" s="215" t="s">
        <v>1219</v>
      </c>
    </row>
    <row r="6369" spans="1:2">
      <c r="A6369" s="217">
        <v>610528</v>
      </c>
      <c r="B6369" s="215" t="s">
        <v>1220</v>
      </c>
    </row>
    <row r="6370" spans="1:2">
      <c r="A6370" s="217">
        <v>610529</v>
      </c>
      <c r="B6370" s="215" t="s">
        <v>1340</v>
      </c>
    </row>
    <row r="6371" spans="1:2">
      <c r="A6371" s="217">
        <v>610534</v>
      </c>
      <c r="B6371" s="215" t="s">
        <v>3717</v>
      </c>
    </row>
    <row r="6372" spans="1:2">
      <c r="A6372" s="217">
        <v>610536</v>
      </c>
      <c r="B6372" s="215" t="s">
        <v>4997</v>
      </c>
    </row>
    <row r="6373" spans="1:2">
      <c r="A6373" s="217">
        <v>610537</v>
      </c>
      <c r="B6373" s="215" t="s">
        <v>1376</v>
      </c>
    </row>
    <row r="6374" spans="1:2">
      <c r="A6374" s="217">
        <v>610538</v>
      </c>
      <c r="B6374" s="215" t="s">
        <v>1341</v>
      </c>
    </row>
    <row r="6375" spans="1:2">
      <c r="A6375" s="217">
        <v>610540</v>
      </c>
      <c r="B6375" s="215" t="s">
        <v>1214</v>
      </c>
    </row>
    <row r="6376" spans="1:2">
      <c r="A6376" s="217">
        <v>610541</v>
      </c>
      <c r="B6376" s="215" t="s">
        <v>1221</v>
      </c>
    </row>
    <row r="6377" spans="1:2">
      <c r="A6377" s="217">
        <v>610542</v>
      </c>
      <c r="B6377" s="215" t="s">
        <v>3301</v>
      </c>
    </row>
    <row r="6378" spans="1:2">
      <c r="A6378" s="217">
        <v>610543</v>
      </c>
      <c r="B6378" s="215" t="s">
        <v>2458</v>
      </c>
    </row>
    <row r="6379" spans="1:2">
      <c r="A6379" s="217">
        <v>610544</v>
      </c>
      <c r="B6379" s="215" t="s">
        <v>6005</v>
      </c>
    </row>
    <row r="6380" spans="1:2">
      <c r="A6380" s="217">
        <v>610545</v>
      </c>
      <c r="B6380" s="215" t="s">
        <v>1342</v>
      </c>
    </row>
    <row r="6381" spans="1:2">
      <c r="A6381" s="217">
        <v>610547</v>
      </c>
      <c r="B6381" s="215" t="s">
        <v>3454</v>
      </c>
    </row>
    <row r="6382" spans="1:2">
      <c r="A6382" s="217">
        <v>610548</v>
      </c>
      <c r="B6382" s="215" t="s">
        <v>1377</v>
      </c>
    </row>
    <row r="6383" spans="1:2">
      <c r="A6383" s="217">
        <v>610549</v>
      </c>
      <c r="B6383" s="215" t="s">
        <v>1343</v>
      </c>
    </row>
    <row r="6384" spans="1:2">
      <c r="A6384" s="217">
        <v>610550</v>
      </c>
      <c r="B6384" s="215" t="s">
        <v>1251</v>
      </c>
    </row>
    <row r="6385" spans="1:2">
      <c r="A6385" s="217">
        <v>610552</v>
      </c>
      <c r="B6385" s="215" t="s">
        <v>1344</v>
      </c>
    </row>
    <row r="6386" spans="1:2">
      <c r="A6386" s="217">
        <v>610553</v>
      </c>
      <c r="B6386" s="215" t="s">
        <v>1345</v>
      </c>
    </row>
    <row r="6387" spans="1:2">
      <c r="A6387" s="217">
        <v>610554</v>
      </c>
      <c r="B6387" s="215" t="s">
        <v>1346</v>
      </c>
    </row>
    <row r="6388" spans="1:2">
      <c r="A6388" s="217">
        <v>610555</v>
      </c>
      <c r="B6388" s="215" t="s">
        <v>1347</v>
      </c>
    </row>
    <row r="6389" spans="1:2">
      <c r="A6389" s="217">
        <v>610556</v>
      </c>
      <c r="B6389" s="215" t="s">
        <v>7219</v>
      </c>
    </row>
    <row r="6390" spans="1:2">
      <c r="A6390" s="217">
        <v>610557</v>
      </c>
      <c r="B6390" s="215" t="s">
        <v>3356</v>
      </c>
    </row>
    <row r="6391" spans="1:2">
      <c r="A6391" s="217">
        <v>610558</v>
      </c>
      <c r="B6391" s="215" t="s">
        <v>1222</v>
      </c>
    </row>
    <row r="6392" spans="1:2">
      <c r="A6392" s="217">
        <v>610559</v>
      </c>
      <c r="B6392" s="215" t="s">
        <v>3679</v>
      </c>
    </row>
    <row r="6393" spans="1:2">
      <c r="A6393" s="217">
        <v>610560</v>
      </c>
      <c r="B6393" s="215" t="s">
        <v>1314</v>
      </c>
    </row>
    <row r="6394" spans="1:2">
      <c r="A6394" s="217">
        <v>610561</v>
      </c>
      <c r="B6394" s="215" t="s">
        <v>1335</v>
      </c>
    </row>
    <row r="6395" spans="1:2">
      <c r="A6395" s="217">
        <v>610562</v>
      </c>
      <c r="B6395" s="215" t="s">
        <v>1336</v>
      </c>
    </row>
    <row r="6396" spans="1:2">
      <c r="A6396" s="217">
        <v>610563</v>
      </c>
      <c r="B6396" s="215" t="s">
        <v>2291</v>
      </c>
    </row>
    <row r="6397" spans="1:2">
      <c r="A6397" s="217">
        <v>610564</v>
      </c>
      <c r="B6397" s="215" t="s">
        <v>2292</v>
      </c>
    </row>
    <row r="6398" spans="1:2">
      <c r="A6398" s="217">
        <v>610565</v>
      </c>
      <c r="B6398" s="215" t="s">
        <v>2293</v>
      </c>
    </row>
    <row r="6399" spans="1:2">
      <c r="A6399" s="217">
        <v>610566</v>
      </c>
      <c r="B6399" s="215" t="s">
        <v>2294</v>
      </c>
    </row>
    <row r="6400" spans="1:2">
      <c r="A6400" s="217">
        <v>610568</v>
      </c>
      <c r="B6400" s="215" t="s">
        <v>3641</v>
      </c>
    </row>
    <row r="6401" spans="1:2">
      <c r="A6401" s="217">
        <v>610569</v>
      </c>
      <c r="B6401" s="215" t="s">
        <v>2295</v>
      </c>
    </row>
    <row r="6402" spans="1:2">
      <c r="A6402" s="217">
        <v>610572</v>
      </c>
      <c r="B6402" s="215" t="s">
        <v>4468</v>
      </c>
    </row>
    <row r="6403" spans="1:2">
      <c r="A6403" s="217">
        <v>610573</v>
      </c>
      <c r="B6403" s="215" t="s">
        <v>2296</v>
      </c>
    </row>
    <row r="6404" spans="1:2">
      <c r="A6404" s="217">
        <v>610574</v>
      </c>
      <c r="B6404" s="215" t="s">
        <v>2297</v>
      </c>
    </row>
    <row r="6405" spans="1:2">
      <c r="A6405" s="217">
        <v>610577</v>
      </c>
      <c r="B6405" s="215" t="s">
        <v>2298</v>
      </c>
    </row>
    <row r="6406" spans="1:2">
      <c r="A6406" s="217">
        <v>610578</v>
      </c>
      <c r="B6406" s="215" t="s">
        <v>2299</v>
      </c>
    </row>
    <row r="6407" spans="1:2">
      <c r="A6407" s="217">
        <v>610579</v>
      </c>
      <c r="B6407" s="215" t="s">
        <v>4469</v>
      </c>
    </row>
    <row r="6408" spans="1:2">
      <c r="A6408" s="217">
        <v>610581</v>
      </c>
      <c r="B6408" s="215" t="s">
        <v>2300</v>
      </c>
    </row>
    <row r="6409" spans="1:2">
      <c r="A6409" s="217">
        <v>610582</v>
      </c>
      <c r="B6409" s="215" t="s">
        <v>2301</v>
      </c>
    </row>
    <row r="6410" spans="1:2">
      <c r="A6410" s="217">
        <v>610583</v>
      </c>
      <c r="B6410" s="215" t="s">
        <v>2341</v>
      </c>
    </row>
    <row r="6411" spans="1:2">
      <c r="A6411" s="217">
        <v>610584</v>
      </c>
      <c r="B6411" s="215" t="s">
        <v>2459</v>
      </c>
    </row>
    <row r="6412" spans="1:2">
      <c r="A6412" s="217">
        <v>610585</v>
      </c>
      <c r="B6412" s="215" t="s">
        <v>2342</v>
      </c>
    </row>
    <row r="6413" spans="1:2">
      <c r="A6413" s="217">
        <v>610589</v>
      </c>
      <c r="B6413" s="215" t="s">
        <v>2891</v>
      </c>
    </row>
    <row r="6414" spans="1:2">
      <c r="A6414" s="217">
        <v>610590</v>
      </c>
      <c r="B6414" s="215" t="s">
        <v>2343</v>
      </c>
    </row>
    <row r="6415" spans="1:2">
      <c r="A6415" s="217">
        <v>610591</v>
      </c>
      <c r="B6415" s="215" t="s">
        <v>2344</v>
      </c>
    </row>
    <row r="6416" spans="1:2">
      <c r="A6416" s="217">
        <v>610592</v>
      </c>
      <c r="B6416" s="215" t="s">
        <v>5705</v>
      </c>
    </row>
    <row r="6417" spans="1:2">
      <c r="A6417" s="217">
        <v>610594</v>
      </c>
      <c r="B6417" s="215" t="s">
        <v>2345</v>
      </c>
    </row>
    <row r="6418" spans="1:2">
      <c r="A6418" s="217">
        <v>610595</v>
      </c>
      <c r="B6418" s="215" t="s">
        <v>2346</v>
      </c>
    </row>
    <row r="6419" spans="1:2">
      <c r="A6419" s="217">
        <v>610597</v>
      </c>
      <c r="B6419" s="215" t="s">
        <v>2347</v>
      </c>
    </row>
    <row r="6420" spans="1:2">
      <c r="A6420" s="217">
        <v>610598</v>
      </c>
      <c r="B6420" s="215" t="s">
        <v>2348</v>
      </c>
    </row>
    <row r="6421" spans="1:2">
      <c r="A6421" s="217">
        <v>610599</v>
      </c>
      <c r="B6421" s="215" t="s">
        <v>2349</v>
      </c>
    </row>
    <row r="6422" spans="1:2">
      <c r="A6422" s="217">
        <v>610602</v>
      </c>
      <c r="B6422" s="215" t="s">
        <v>2460</v>
      </c>
    </row>
    <row r="6423" spans="1:2">
      <c r="A6423" s="217">
        <v>610603</v>
      </c>
      <c r="B6423" s="215" t="s">
        <v>2461</v>
      </c>
    </row>
    <row r="6424" spans="1:2">
      <c r="A6424" s="217">
        <v>610607</v>
      </c>
      <c r="B6424" s="215" t="s">
        <v>2462</v>
      </c>
    </row>
    <row r="6425" spans="1:2">
      <c r="A6425" s="217">
        <v>610608</v>
      </c>
      <c r="B6425" s="215" t="s">
        <v>2463</v>
      </c>
    </row>
    <row r="6426" spans="1:2">
      <c r="A6426" s="217">
        <v>610609</v>
      </c>
      <c r="B6426" s="215" t="s">
        <v>2464</v>
      </c>
    </row>
    <row r="6427" spans="1:2">
      <c r="A6427" s="217">
        <v>610610</v>
      </c>
      <c r="B6427" s="215" t="s">
        <v>2465</v>
      </c>
    </row>
    <row r="6428" spans="1:2">
      <c r="A6428" s="217">
        <v>610611</v>
      </c>
      <c r="B6428" s="215" t="s">
        <v>2466</v>
      </c>
    </row>
    <row r="6429" spans="1:2">
      <c r="A6429" s="217">
        <v>610612</v>
      </c>
      <c r="B6429" s="215" t="s">
        <v>2467</v>
      </c>
    </row>
    <row r="6430" spans="1:2">
      <c r="A6430" s="217">
        <v>610613</v>
      </c>
      <c r="B6430" s="215" t="s">
        <v>2468</v>
      </c>
    </row>
    <row r="6431" spans="1:2">
      <c r="A6431" s="217">
        <v>610614</v>
      </c>
      <c r="B6431" s="215" t="s">
        <v>2469</v>
      </c>
    </row>
    <row r="6432" spans="1:2">
      <c r="A6432" s="217">
        <v>610615</v>
      </c>
      <c r="B6432" s="215" t="s">
        <v>2470</v>
      </c>
    </row>
    <row r="6433" spans="1:2">
      <c r="A6433" s="217">
        <v>610616</v>
      </c>
      <c r="B6433" s="215" t="s">
        <v>3680</v>
      </c>
    </row>
    <row r="6434" spans="1:2">
      <c r="A6434" s="217">
        <v>610617</v>
      </c>
      <c r="B6434" s="215" t="s">
        <v>2471</v>
      </c>
    </row>
    <row r="6435" spans="1:2">
      <c r="A6435" s="217">
        <v>610618</v>
      </c>
      <c r="B6435" s="215" t="s">
        <v>2472</v>
      </c>
    </row>
    <row r="6436" spans="1:2">
      <c r="A6436" s="217">
        <v>610619</v>
      </c>
      <c r="B6436" s="215" t="s">
        <v>6006</v>
      </c>
    </row>
    <row r="6437" spans="1:2">
      <c r="A6437" s="217">
        <v>610620</v>
      </c>
      <c r="B6437" s="215" t="s">
        <v>2473</v>
      </c>
    </row>
    <row r="6438" spans="1:2">
      <c r="A6438" s="217">
        <v>610622</v>
      </c>
      <c r="B6438" s="215" t="s">
        <v>2474</v>
      </c>
    </row>
    <row r="6439" spans="1:2">
      <c r="A6439" s="217">
        <v>610623</v>
      </c>
      <c r="B6439" s="215" t="s">
        <v>2475</v>
      </c>
    </row>
    <row r="6440" spans="1:2">
      <c r="A6440" s="217">
        <v>610624</v>
      </c>
      <c r="B6440" s="215" t="s">
        <v>3681</v>
      </c>
    </row>
    <row r="6441" spans="1:2">
      <c r="A6441" s="217">
        <v>610625</v>
      </c>
      <c r="B6441" s="215" t="s">
        <v>2476</v>
      </c>
    </row>
    <row r="6442" spans="1:2">
      <c r="A6442" s="217">
        <v>610627</v>
      </c>
      <c r="B6442" s="215" t="s">
        <v>2477</v>
      </c>
    </row>
    <row r="6443" spans="1:2">
      <c r="A6443" s="217">
        <v>610628</v>
      </c>
      <c r="B6443" s="215" t="s">
        <v>2478</v>
      </c>
    </row>
    <row r="6444" spans="1:2">
      <c r="A6444" s="217">
        <v>610629</v>
      </c>
      <c r="B6444" s="215" t="s">
        <v>2479</v>
      </c>
    </row>
    <row r="6445" spans="1:2">
      <c r="A6445" s="217">
        <v>610630</v>
      </c>
      <c r="B6445" s="215" t="s">
        <v>2480</v>
      </c>
    </row>
    <row r="6446" spans="1:2">
      <c r="A6446" s="217">
        <v>610631</v>
      </c>
      <c r="B6446" s="215" t="s">
        <v>2481</v>
      </c>
    </row>
    <row r="6447" spans="1:2">
      <c r="A6447" s="217">
        <v>610632</v>
      </c>
      <c r="B6447" s="215" t="s">
        <v>2560</v>
      </c>
    </row>
    <row r="6448" spans="1:2">
      <c r="A6448" s="217">
        <v>610633</v>
      </c>
      <c r="B6448" s="215" t="s">
        <v>2561</v>
      </c>
    </row>
    <row r="6449" spans="1:2">
      <c r="A6449" s="217">
        <v>610635</v>
      </c>
      <c r="B6449" s="215" t="s">
        <v>2562</v>
      </c>
    </row>
    <row r="6450" spans="1:2">
      <c r="A6450" s="217">
        <v>610636</v>
      </c>
      <c r="B6450" s="215" t="s">
        <v>2563</v>
      </c>
    </row>
    <row r="6451" spans="1:2">
      <c r="A6451" s="217">
        <v>610638</v>
      </c>
      <c r="B6451" s="215" t="s">
        <v>2564</v>
      </c>
    </row>
    <row r="6452" spans="1:2">
      <c r="A6452" s="217">
        <v>610642</v>
      </c>
      <c r="B6452" s="215" t="s">
        <v>2565</v>
      </c>
    </row>
    <row r="6453" spans="1:2">
      <c r="A6453" s="217">
        <v>610643</v>
      </c>
      <c r="B6453" s="215" t="s">
        <v>2566</v>
      </c>
    </row>
    <row r="6454" spans="1:2">
      <c r="A6454" s="217">
        <v>610646</v>
      </c>
      <c r="B6454" s="215" t="s">
        <v>4470</v>
      </c>
    </row>
    <row r="6455" spans="1:2">
      <c r="A6455" s="217">
        <v>610649</v>
      </c>
      <c r="B6455" s="215" t="s">
        <v>2567</v>
      </c>
    </row>
    <row r="6456" spans="1:2">
      <c r="A6456" s="217">
        <v>610650</v>
      </c>
      <c r="B6456" s="215" t="s">
        <v>7220</v>
      </c>
    </row>
    <row r="6457" spans="1:2">
      <c r="A6457" s="217">
        <v>610651</v>
      </c>
      <c r="B6457" s="215" t="s">
        <v>7221</v>
      </c>
    </row>
    <row r="6458" spans="1:2">
      <c r="A6458" s="217">
        <v>610653</v>
      </c>
      <c r="B6458" s="215" t="s">
        <v>3799</v>
      </c>
    </row>
    <row r="6459" spans="1:2">
      <c r="A6459" s="217">
        <v>610654</v>
      </c>
      <c r="B6459" s="215" t="s">
        <v>2931</v>
      </c>
    </row>
    <row r="6460" spans="1:2">
      <c r="A6460" s="217">
        <v>610655</v>
      </c>
      <c r="B6460" s="215" t="s">
        <v>2568</v>
      </c>
    </row>
    <row r="6461" spans="1:2">
      <c r="A6461" s="217">
        <v>610656</v>
      </c>
      <c r="B6461" s="215" t="s">
        <v>2569</v>
      </c>
    </row>
    <row r="6462" spans="1:2">
      <c r="A6462" s="217">
        <v>610657</v>
      </c>
      <c r="B6462" s="215" t="s">
        <v>2570</v>
      </c>
    </row>
    <row r="6463" spans="1:2">
      <c r="A6463" s="217">
        <v>610659</v>
      </c>
      <c r="B6463" s="215" t="s">
        <v>2571</v>
      </c>
    </row>
    <row r="6464" spans="1:2">
      <c r="A6464" s="217">
        <v>610660</v>
      </c>
      <c r="B6464" s="215" t="s">
        <v>2612</v>
      </c>
    </row>
    <row r="6465" spans="1:2">
      <c r="A6465" s="217">
        <v>610662</v>
      </c>
      <c r="B6465" s="215" t="s">
        <v>6598</v>
      </c>
    </row>
    <row r="6466" spans="1:2">
      <c r="A6466" s="217">
        <v>610663</v>
      </c>
      <c r="B6466" s="215" t="s">
        <v>2626</v>
      </c>
    </row>
    <row r="6467" spans="1:2">
      <c r="A6467" s="217">
        <v>610664</v>
      </c>
      <c r="B6467" s="215" t="s">
        <v>2649</v>
      </c>
    </row>
    <row r="6468" spans="1:2">
      <c r="A6468" s="217">
        <v>610665</v>
      </c>
      <c r="B6468" s="215" t="s">
        <v>2672</v>
      </c>
    </row>
    <row r="6469" spans="1:2">
      <c r="A6469" s="217">
        <v>610666</v>
      </c>
      <c r="B6469" s="215" t="s">
        <v>2673</v>
      </c>
    </row>
    <row r="6470" spans="1:2">
      <c r="A6470" s="217">
        <v>610667</v>
      </c>
      <c r="B6470" s="215" t="s">
        <v>2705</v>
      </c>
    </row>
    <row r="6471" spans="1:2">
      <c r="A6471" s="217">
        <v>610668</v>
      </c>
      <c r="B6471" s="215" t="s">
        <v>2892</v>
      </c>
    </row>
    <row r="6472" spans="1:2">
      <c r="A6472" s="217">
        <v>610669</v>
      </c>
      <c r="B6472" s="215" t="s">
        <v>6599</v>
      </c>
    </row>
    <row r="6473" spans="1:2">
      <c r="A6473" s="217">
        <v>610670</v>
      </c>
      <c r="B6473" s="215" t="s">
        <v>2724</v>
      </c>
    </row>
    <row r="6474" spans="1:2">
      <c r="A6474" s="217">
        <v>610672</v>
      </c>
      <c r="B6474" s="215" t="s">
        <v>2725</v>
      </c>
    </row>
    <row r="6475" spans="1:2">
      <c r="A6475" s="217">
        <v>610673</v>
      </c>
      <c r="B6475" s="215" t="s">
        <v>2726</v>
      </c>
    </row>
    <row r="6476" spans="1:2">
      <c r="A6476" s="217">
        <v>610674</v>
      </c>
      <c r="B6476" s="215" t="s">
        <v>2727</v>
      </c>
    </row>
    <row r="6477" spans="1:2">
      <c r="A6477" s="217">
        <v>610675</v>
      </c>
      <c r="B6477" s="215" t="s">
        <v>5706</v>
      </c>
    </row>
    <row r="6478" spans="1:2">
      <c r="A6478" s="217">
        <v>610677</v>
      </c>
      <c r="B6478" s="215" t="s">
        <v>2728</v>
      </c>
    </row>
    <row r="6479" spans="1:2">
      <c r="A6479" s="217">
        <v>610679</v>
      </c>
      <c r="B6479" s="215" t="s">
        <v>2729</v>
      </c>
    </row>
    <row r="6480" spans="1:2">
      <c r="A6480" s="217">
        <v>610680</v>
      </c>
      <c r="B6480" s="215" t="s">
        <v>2730</v>
      </c>
    </row>
    <row r="6481" spans="1:2">
      <c r="A6481" s="217">
        <v>610683</v>
      </c>
      <c r="B6481" s="215" t="s">
        <v>2731</v>
      </c>
    </row>
    <row r="6482" spans="1:2">
      <c r="A6482" s="217">
        <v>610684</v>
      </c>
      <c r="B6482" s="215" t="s">
        <v>4627</v>
      </c>
    </row>
    <row r="6483" spans="1:2">
      <c r="A6483" s="217">
        <v>610685</v>
      </c>
      <c r="B6483" s="215" t="s">
        <v>2732</v>
      </c>
    </row>
    <row r="6484" spans="1:2">
      <c r="A6484" s="217">
        <v>610686</v>
      </c>
      <c r="B6484" s="215" t="s">
        <v>2733</v>
      </c>
    </row>
    <row r="6485" spans="1:2">
      <c r="A6485" s="217">
        <v>610695</v>
      </c>
      <c r="B6485" s="215" t="s">
        <v>2734</v>
      </c>
    </row>
    <row r="6486" spans="1:2">
      <c r="A6486" s="217">
        <v>610696</v>
      </c>
      <c r="B6486" s="215" t="s">
        <v>2735</v>
      </c>
    </row>
    <row r="6487" spans="1:2">
      <c r="A6487" s="217">
        <v>610697</v>
      </c>
      <c r="B6487" s="215" t="s">
        <v>2736</v>
      </c>
    </row>
    <row r="6488" spans="1:2">
      <c r="A6488" s="217">
        <v>610698</v>
      </c>
      <c r="B6488" s="215" t="s">
        <v>3642</v>
      </c>
    </row>
    <row r="6489" spans="1:2">
      <c r="A6489" s="217">
        <v>610699</v>
      </c>
      <c r="B6489" s="215" t="s">
        <v>2751</v>
      </c>
    </row>
    <row r="6490" spans="1:2">
      <c r="A6490" s="217">
        <v>610700</v>
      </c>
      <c r="B6490" s="215" t="s">
        <v>2752</v>
      </c>
    </row>
    <row r="6491" spans="1:2">
      <c r="A6491" s="217">
        <v>610702</v>
      </c>
      <c r="B6491" s="215" t="s">
        <v>3682</v>
      </c>
    </row>
    <row r="6492" spans="1:2">
      <c r="A6492" s="217">
        <v>610703</v>
      </c>
      <c r="B6492" s="215" t="s">
        <v>2753</v>
      </c>
    </row>
    <row r="6493" spans="1:2">
      <c r="A6493" s="217">
        <v>610704</v>
      </c>
      <c r="B6493" s="215" t="s">
        <v>2754</v>
      </c>
    </row>
    <row r="6494" spans="1:2">
      <c r="A6494" s="217">
        <v>610705</v>
      </c>
      <c r="B6494" s="215" t="s">
        <v>2767</v>
      </c>
    </row>
    <row r="6495" spans="1:2">
      <c r="A6495" s="217">
        <v>610707</v>
      </c>
      <c r="B6495" s="215" t="s">
        <v>2893</v>
      </c>
    </row>
    <row r="6496" spans="1:2">
      <c r="A6496" s="217">
        <v>610709</v>
      </c>
      <c r="B6496" s="215" t="s">
        <v>2894</v>
      </c>
    </row>
    <row r="6497" spans="1:2">
      <c r="A6497" s="217">
        <v>610712</v>
      </c>
      <c r="B6497" s="215" t="s">
        <v>3683</v>
      </c>
    </row>
    <row r="6498" spans="1:2">
      <c r="A6498" s="217">
        <v>610713</v>
      </c>
      <c r="B6498" s="215" t="s">
        <v>4333</v>
      </c>
    </row>
    <row r="6499" spans="1:2">
      <c r="A6499" s="217">
        <v>610714</v>
      </c>
      <c r="B6499" s="215" t="s">
        <v>4036</v>
      </c>
    </row>
    <row r="6500" spans="1:2">
      <c r="A6500" s="217">
        <v>610715</v>
      </c>
      <c r="B6500" s="215" t="s">
        <v>2895</v>
      </c>
    </row>
    <row r="6501" spans="1:2">
      <c r="A6501" s="217">
        <v>610716</v>
      </c>
      <c r="B6501" s="215" t="s">
        <v>2896</v>
      </c>
    </row>
    <row r="6502" spans="1:2">
      <c r="A6502" s="217">
        <v>610717</v>
      </c>
      <c r="B6502" s="215" t="s">
        <v>3684</v>
      </c>
    </row>
    <row r="6503" spans="1:2">
      <c r="A6503" s="217">
        <v>610721</v>
      </c>
      <c r="B6503" s="215" t="s">
        <v>4998</v>
      </c>
    </row>
    <row r="6504" spans="1:2">
      <c r="A6504" s="217">
        <v>610722</v>
      </c>
      <c r="B6504" s="215" t="s">
        <v>2897</v>
      </c>
    </row>
    <row r="6505" spans="1:2">
      <c r="A6505" s="217">
        <v>610723</v>
      </c>
      <c r="B6505" s="215" t="s">
        <v>2898</v>
      </c>
    </row>
    <row r="6506" spans="1:2">
      <c r="A6506" s="217">
        <v>610724</v>
      </c>
      <c r="B6506" s="215" t="s">
        <v>4511</v>
      </c>
    </row>
    <row r="6507" spans="1:2">
      <c r="A6507" s="217">
        <v>610725</v>
      </c>
      <c r="B6507" s="215" t="s">
        <v>7222</v>
      </c>
    </row>
    <row r="6508" spans="1:2">
      <c r="A6508" s="217">
        <v>610726</v>
      </c>
      <c r="B6508" s="215" t="s">
        <v>4334</v>
      </c>
    </row>
    <row r="6509" spans="1:2">
      <c r="A6509" s="217">
        <v>610727</v>
      </c>
      <c r="B6509" s="215" t="s">
        <v>2899</v>
      </c>
    </row>
    <row r="6510" spans="1:2">
      <c r="A6510" s="217">
        <v>610730</v>
      </c>
      <c r="B6510" s="215" t="s">
        <v>2900</v>
      </c>
    </row>
    <row r="6511" spans="1:2">
      <c r="A6511" s="217">
        <v>610731</v>
      </c>
      <c r="B6511" s="215" t="s">
        <v>2901</v>
      </c>
    </row>
    <row r="6512" spans="1:2">
      <c r="A6512" s="217">
        <v>610732</v>
      </c>
      <c r="B6512" s="215" t="s">
        <v>2902</v>
      </c>
    </row>
    <row r="6513" spans="1:2">
      <c r="A6513" s="217">
        <v>610733</v>
      </c>
      <c r="B6513" s="215" t="s">
        <v>2903</v>
      </c>
    </row>
    <row r="6514" spans="1:2">
      <c r="A6514" s="217">
        <v>610734</v>
      </c>
      <c r="B6514" s="215" t="s">
        <v>2932</v>
      </c>
    </row>
    <row r="6515" spans="1:2">
      <c r="A6515" s="217">
        <v>610735</v>
      </c>
      <c r="B6515" s="215" t="s">
        <v>2933</v>
      </c>
    </row>
    <row r="6516" spans="1:2">
      <c r="A6516" s="217">
        <v>610736</v>
      </c>
      <c r="B6516" s="215" t="s">
        <v>2946</v>
      </c>
    </row>
    <row r="6517" spans="1:2">
      <c r="A6517" s="217">
        <v>610737</v>
      </c>
      <c r="B6517" s="215" t="s">
        <v>2971</v>
      </c>
    </row>
    <row r="6518" spans="1:2">
      <c r="A6518" s="217">
        <v>610738</v>
      </c>
      <c r="B6518" s="215" t="s">
        <v>2972</v>
      </c>
    </row>
    <row r="6519" spans="1:2">
      <c r="A6519" s="217">
        <v>610739</v>
      </c>
      <c r="B6519" s="215" t="s">
        <v>3135</v>
      </c>
    </row>
    <row r="6520" spans="1:2">
      <c r="A6520" s="217">
        <v>610740</v>
      </c>
      <c r="B6520" s="215" t="s">
        <v>2973</v>
      </c>
    </row>
    <row r="6521" spans="1:2">
      <c r="A6521" s="217">
        <v>610741</v>
      </c>
      <c r="B6521" s="215" t="s">
        <v>2974</v>
      </c>
    </row>
    <row r="6522" spans="1:2">
      <c r="A6522" s="217">
        <v>610742</v>
      </c>
      <c r="B6522" s="215" t="s">
        <v>3685</v>
      </c>
    </row>
    <row r="6523" spans="1:2">
      <c r="A6523" s="217">
        <v>610743</v>
      </c>
      <c r="B6523" s="215" t="s">
        <v>2975</v>
      </c>
    </row>
    <row r="6524" spans="1:2">
      <c r="A6524" s="217">
        <v>610744</v>
      </c>
      <c r="B6524" s="215" t="s">
        <v>2976</v>
      </c>
    </row>
    <row r="6525" spans="1:2">
      <c r="A6525" s="217">
        <v>610745</v>
      </c>
      <c r="B6525" s="215" t="s">
        <v>2977</v>
      </c>
    </row>
    <row r="6526" spans="1:2">
      <c r="A6526" s="217">
        <v>610746</v>
      </c>
      <c r="B6526" s="215" t="s">
        <v>2978</v>
      </c>
    </row>
    <row r="6527" spans="1:2">
      <c r="A6527" s="217">
        <v>610747</v>
      </c>
      <c r="B6527" s="215" t="s">
        <v>2979</v>
      </c>
    </row>
    <row r="6528" spans="1:2">
      <c r="A6528" s="217">
        <v>610748</v>
      </c>
      <c r="B6528" s="215" t="s">
        <v>2980</v>
      </c>
    </row>
    <row r="6529" spans="1:2">
      <c r="A6529" s="217">
        <v>610749</v>
      </c>
      <c r="B6529" s="215" t="s">
        <v>2981</v>
      </c>
    </row>
    <row r="6530" spans="1:2">
      <c r="A6530" s="217">
        <v>610750</v>
      </c>
      <c r="B6530" s="215" t="s">
        <v>2982</v>
      </c>
    </row>
    <row r="6531" spans="1:2">
      <c r="A6531" s="217">
        <v>610751</v>
      </c>
      <c r="B6531" s="215" t="s">
        <v>2983</v>
      </c>
    </row>
    <row r="6532" spans="1:2">
      <c r="A6532" s="217">
        <v>610752</v>
      </c>
      <c r="B6532" s="215" t="s">
        <v>2984</v>
      </c>
    </row>
    <row r="6533" spans="1:2">
      <c r="A6533" s="217">
        <v>610753</v>
      </c>
      <c r="B6533" s="215" t="s">
        <v>2985</v>
      </c>
    </row>
    <row r="6534" spans="1:2">
      <c r="A6534" s="217">
        <v>610754</v>
      </c>
      <c r="B6534" s="215" t="s">
        <v>2986</v>
      </c>
    </row>
    <row r="6535" spans="1:2">
      <c r="A6535" s="217">
        <v>610755</v>
      </c>
      <c r="B6535" s="215" t="s">
        <v>2987</v>
      </c>
    </row>
    <row r="6536" spans="1:2">
      <c r="A6536" s="217">
        <v>610756</v>
      </c>
      <c r="B6536" s="215" t="s">
        <v>2988</v>
      </c>
    </row>
    <row r="6537" spans="1:2">
      <c r="A6537" s="217">
        <v>610757</v>
      </c>
      <c r="B6537" s="215" t="s">
        <v>2989</v>
      </c>
    </row>
    <row r="6538" spans="1:2">
      <c r="A6538" s="217">
        <v>610758</v>
      </c>
      <c r="B6538" s="215" t="s">
        <v>2990</v>
      </c>
    </row>
    <row r="6539" spans="1:2">
      <c r="A6539" s="217">
        <v>610759</v>
      </c>
      <c r="B6539" s="215" t="s">
        <v>2991</v>
      </c>
    </row>
    <row r="6540" spans="1:2">
      <c r="A6540" s="217">
        <v>610760</v>
      </c>
      <c r="B6540" s="215" t="s">
        <v>3007</v>
      </c>
    </row>
    <row r="6541" spans="1:2">
      <c r="A6541" s="217">
        <v>610761</v>
      </c>
      <c r="B6541" s="215" t="s">
        <v>3008</v>
      </c>
    </row>
    <row r="6542" spans="1:2">
      <c r="A6542" s="217">
        <v>610762</v>
      </c>
      <c r="B6542" s="215" t="s">
        <v>3009</v>
      </c>
    </row>
    <row r="6543" spans="1:2">
      <c r="A6543" s="217">
        <v>610763</v>
      </c>
      <c r="B6543" s="215" t="s">
        <v>4999</v>
      </c>
    </row>
    <row r="6544" spans="1:2">
      <c r="A6544" s="217">
        <v>610764</v>
      </c>
      <c r="B6544" s="215" t="s">
        <v>3010</v>
      </c>
    </row>
    <row r="6545" spans="1:2">
      <c r="A6545" s="217">
        <v>610765</v>
      </c>
      <c r="B6545" s="215" t="s">
        <v>3011</v>
      </c>
    </row>
    <row r="6546" spans="1:2">
      <c r="A6546" s="217">
        <v>610766</v>
      </c>
      <c r="B6546" s="215" t="s">
        <v>3032</v>
      </c>
    </row>
    <row r="6547" spans="1:2">
      <c r="A6547" s="217">
        <v>610767</v>
      </c>
      <c r="B6547" s="215" t="s">
        <v>3136</v>
      </c>
    </row>
    <row r="6548" spans="1:2">
      <c r="A6548" s="217">
        <v>610768</v>
      </c>
      <c r="B6548" s="215" t="s">
        <v>3137</v>
      </c>
    </row>
    <row r="6549" spans="1:2">
      <c r="A6549" s="217">
        <v>610769</v>
      </c>
      <c r="B6549" s="215" t="s">
        <v>3138</v>
      </c>
    </row>
    <row r="6550" spans="1:2">
      <c r="A6550" s="217">
        <v>610770</v>
      </c>
      <c r="B6550" s="215" t="s">
        <v>3139</v>
      </c>
    </row>
    <row r="6551" spans="1:2">
      <c r="A6551" s="217">
        <v>610771</v>
      </c>
      <c r="B6551" s="215" t="s">
        <v>3140</v>
      </c>
    </row>
    <row r="6552" spans="1:2">
      <c r="A6552" s="217">
        <v>610772</v>
      </c>
      <c r="B6552" s="215" t="s">
        <v>3141</v>
      </c>
    </row>
    <row r="6553" spans="1:2">
      <c r="A6553" s="217">
        <v>610773</v>
      </c>
      <c r="B6553" s="215" t="s">
        <v>3142</v>
      </c>
    </row>
    <row r="6554" spans="1:2">
      <c r="A6554" s="217">
        <v>610774</v>
      </c>
      <c r="B6554" s="215" t="s">
        <v>3143</v>
      </c>
    </row>
    <row r="6555" spans="1:2">
      <c r="A6555" s="217">
        <v>610775</v>
      </c>
      <c r="B6555" s="215" t="s">
        <v>3144</v>
      </c>
    </row>
    <row r="6556" spans="1:2">
      <c r="A6556" s="217">
        <v>610776</v>
      </c>
      <c r="B6556" s="215" t="s">
        <v>3145</v>
      </c>
    </row>
    <row r="6557" spans="1:2">
      <c r="A6557" s="217">
        <v>610777</v>
      </c>
      <c r="B6557" s="215" t="s">
        <v>3166</v>
      </c>
    </row>
    <row r="6558" spans="1:2">
      <c r="A6558" s="217">
        <v>610778</v>
      </c>
      <c r="B6558" s="215" t="s">
        <v>3196</v>
      </c>
    </row>
    <row r="6559" spans="1:2">
      <c r="A6559" s="217">
        <v>610779</v>
      </c>
      <c r="B6559" s="215" t="s">
        <v>3233</v>
      </c>
    </row>
    <row r="6560" spans="1:2">
      <c r="A6560" s="217">
        <v>610780</v>
      </c>
      <c r="B6560" s="215" t="s">
        <v>3234</v>
      </c>
    </row>
    <row r="6561" spans="1:2">
      <c r="A6561" s="217">
        <v>610781</v>
      </c>
      <c r="B6561" s="215" t="s">
        <v>3557</v>
      </c>
    </row>
    <row r="6562" spans="1:2">
      <c r="A6562" s="217">
        <v>610782</v>
      </c>
      <c r="B6562" s="215" t="s">
        <v>3272</v>
      </c>
    </row>
    <row r="6563" spans="1:2">
      <c r="A6563" s="217">
        <v>610783</v>
      </c>
      <c r="B6563" s="215" t="s">
        <v>3273</v>
      </c>
    </row>
    <row r="6564" spans="1:2">
      <c r="A6564" s="217">
        <v>610784</v>
      </c>
      <c r="B6564" s="215" t="s">
        <v>3274</v>
      </c>
    </row>
    <row r="6565" spans="1:2">
      <c r="A6565" s="217">
        <v>610785</v>
      </c>
      <c r="B6565" s="215" t="s">
        <v>3275</v>
      </c>
    </row>
    <row r="6566" spans="1:2">
      <c r="A6566" s="217">
        <v>610786</v>
      </c>
      <c r="B6566" s="215" t="s">
        <v>2705</v>
      </c>
    </row>
    <row r="6567" spans="1:2">
      <c r="A6567" s="217">
        <v>610787</v>
      </c>
      <c r="B6567" s="215" t="s">
        <v>3302</v>
      </c>
    </row>
    <row r="6568" spans="1:2">
      <c r="A6568" s="217">
        <v>610788</v>
      </c>
      <c r="B6568" s="215" t="s">
        <v>3303</v>
      </c>
    </row>
    <row r="6569" spans="1:2">
      <c r="A6569" s="217">
        <v>610789</v>
      </c>
      <c r="B6569" s="215" t="s">
        <v>3304</v>
      </c>
    </row>
    <row r="6570" spans="1:2">
      <c r="A6570" s="217">
        <v>610790</v>
      </c>
      <c r="B6570" s="215" t="s">
        <v>3305</v>
      </c>
    </row>
    <row r="6571" spans="1:2">
      <c r="A6571" s="217">
        <v>610791</v>
      </c>
      <c r="B6571" s="215" t="s">
        <v>3306</v>
      </c>
    </row>
    <row r="6572" spans="1:2">
      <c r="A6572" s="217">
        <v>610792</v>
      </c>
      <c r="B6572" s="215" t="s">
        <v>3307</v>
      </c>
    </row>
    <row r="6573" spans="1:2">
      <c r="A6573" s="217">
        <v>610793</v>
      </c>
      <c r="B6573" s="215" t="s">
        <v>3308</v>
      </c>
    </row>
    <row r="6574" spans="1:2">
      <c r="A6574" s="217">
        <v>610794</v>
      </c>
      <c r="B6574" s="215" t="s">
        <v>3309</v>
      </c>
    </row>
    <row r="6575" spans="1:2">
      <c r="A6575" s="217">
        <v>610795</v>
      </c>
      <c r="B6575" s="215" t="s">
        <v>3310</v>
      </c>
    </row>
    <row r="6576" spans="1:2">
      <c r="A6576" s="217">
        <v>610796</v>
      </c>
      <c r="B6576" s="215" t="s">
        <v>3311</v>
      </c>
    </row>
    <row r="6577" spans="1:2">
      <c r="A6577" s="217">
        <v>610797</v>
      </c>
      <c r="B6577" s="215" t="s">
        <v>3312</v>
      </c>
    </row>
    <row r="6578" spans="1:2">
      <c r="A6578" s="217">
        <v>610798</v>
      </c>
      <c r="B6578" s="215" t="s">
        <v>3313</v>
      </c>
    </row>
    <row r="6579" spans="1:2">
      <c r="A6579" s="217">
        <v>610799</v>
      </c>
      <c r="B6579" s="215" t="s">
        <v>3314</v>
      </c>
    </row>
    <row r="6580" spans="1:2">
      <c r="A6580" s="217">
        <v>610800</v>
      </c>
      <c r="B6580" s="215" t="s">
        <v>3315</v>
      </c>
    </row>
    <row r="6581" spans="1:2">
      <c r="A6581" s="217">
        <v>610801</v>
      </c>
      <c r="B6581" s="215" t="s">
        <v>3316</v>
      </c>
    </row>
    <row r="6582" spans="1:2">
      <c r="A6582" s="217">
        <v>610802</v>
      </c>
      <c r="B6582" s="215" t="s">
        <v>3317</v>
      </c>
    </row>
    <row r="6583" spans="1:2">
      <c r="A6583" s="217">
        <v>610803</v>
      </c>
      <c r="B6583" s="215" t="s">
        <v>3318</v>
      </c>
    </row>
    <row r="6584" spans="1:2">
      <c r="A6584" s="217">
        <v>610804</v>
      </c>
      <c r="B6584" s="215" t="s">
        <v>3357</v>
      </c>
    </row>
    <row r="6585" spans="1:2">
      <c r="A6585" s="217">
        <v>610805</v>
      </c>
      <c r="B6585" s="215" t="s">
        <v>3358</v>
      </c>
    </row>
    <row r="6586" spans="1:2">
      <c r="A6586" s="217">
        <v>610806</v>
      </c>
      <c r="B6586" s="215" t="s">
        <v>3359</v>
      </c>
    </row>
    <row r="6587" spans="1:2">
      <c r="A6587" s="217">
        <v>610807</v>
      </c>
      <c r="B6587" s="215" t="s">
        <v>3360</v>
      </c>
    </row>
    <row r="6588" spans="1:2">
      <c r="A6588" s="217">
        <v>610808</v>
      </c>
      <c r="B6588" s="215" t="s">
        <v>3361</v>
      </c>
    </row>
    <row r="6589" spans="1:2">
      <c r="A6589" s="217">
        <v>610809</v>
      </c>
      <c r="B6589" s="215" t="s">
        <v>3362</v>
      </c>
    </row>
    <row r="6590" spans="1:2">
      <c r="A6590" s="217">
        <v>610810</v>
      </c>
      <c r="B6590" s="215" t="s">
        <v>3363</v>
      </c>
    </row>
    <row r="6591" spans="1:2">
      <c r="A6591" s="217">
        <v>610811</v>
      </c>
      <c r="B6591" s="215" t="s">
        <v>3364</v>
      </c>
    </row>
    <row r="6592" spans="1:2">
      <c r="A6592" s="217">
        <v>610812</v>
      </c>
      <c r="B6592" s="215" t="s">
        <v>3365</v>
      </c>
    </row>
    <row r="6593" spans="1:2">
      <c r="A6593" s="217">
        <v>610813</v>
      </c>
      <c r="B6593" s="215" t="s">
        <v>3366</v>
      </c>
    </row>
    <row r="6594" spans="1:2">
      <c r="A6594" s="217">
        <v>610814</v>
      </c>
      <c r="B6594" s="215" t="s">
        <v>3367</v>
      </c>
    </row>
    <row r="6595" spans="1:2">
      <c r="A6595" s="217">
        <v>610815</v>
      </c>
      <c r="B6595" s="215" t="s">
        <v>3368</v>
      </c>
    </row>
    <row r="6596" spans="1:2">
      <c r="A6596" s="217">
        <v>610816</v>
      </c>
      <c r="B6596" s="215" t="s">
        <v>3369</v>
      </c>
    </row>
    <row r="6597" spans="1:2">
      <c r="A6597" s="217">
        <v>610817</v>
      </c>
      <c r="B6597" s="215" t="s">
        <v>3370</v>
      </c>
    </row>
    <row r="6598" spans="1:2">
      <c r="A6598" s="217">
        <v>610818</v>
      </c>
      <c r="B6598" s="215" t="s">
        <v>3371</v>
      </c>
    </row>
    <row r="6599" spans="1:2">
      <c r="A6599" s="217">
        <v>610819</v>
      </c>
      <c r="B6599" s="215" t="s">
        <v>3718</v>
      </c>
    </row>
    <row r="6600" spans="1:2">
      <c r="A6600" s="217">
        <v>610820</v>
      </c>
      <c r="B6600" s="215" t="s">
        <v>3372</v>
      </c>
    </row>
    <row r="6601" spans="1:2">
      <c r="A6601" s="217">
        <v>610822</v>
      </c>
      <c r="B6601" s="215" t="s">
        <v>3389</v>
      </c>
    </row>
    <row r="6602" spans="1:2">
      <c r="A6602" s="217">
        <v>610823</v>
      </c>
      <c r="B6602" s="215" t="s">
        <v>3390</v>
      </c>
    </row>
    <row r="6603" spans="1:2">
      <c r="A6603" s="217">
        <v>610824</v>
      </c>
      <c r="B6603" s="215" t="s">
        <v>3391</v>
      </c>
    </row>
    <row r="6604" spans="1:2">
      <c r="A6604" s="217">
        <v>610825</v>
      </c>
      <c r="B6604" s="215" t="s">
        <v>3392</v>
      </c>
    </row>
    <row r="6605" spans="1:2">
      <c r="A6605" s="217">
        <v>610826</v>
      </c>
      <c r="B6605" s="215" t="s">
        <v>3393</v>
      </c>
    </row>
    <row r="6606" spans="1:2">
      <c r="A6606" s="217">
        <v>610827</v>
      </c>
      <c r="B6606" s="215" t="s">
        <v>4335</v>
      </c>
    </row>
    <row r="6607" spans="1:2">
      <c r="A6607" s="217">
        <v>610828</v>
      </c>
      <c r="B6607" s="215" t="s">
        <v>3394</v>
      </c>
    </row>
    <row r="6608" spans="1:2">
      <c r="A6608" s="217">
        <v>610829</v>
      </c>
      <c r="B6608" s="215" t="s">
        <v>3427</v>
      </c>
    </row>
    <row r="6609" spans="1:2">
      <c r="A6609" s="217">
        <v>610830</v>
      </c>
      <c r="B6609" s="215" t="s">
        <v>3428</v>
      </c>
    </row>
    <row r="6610" spans="1:2">
      <c r="A6610" s="217">
        <v>610831</v>
      </c>
      <c r="B6610" s="215" t="s">
        <v>3429</v>
      </c>
    </row>
    <row r="6611" spans="1:2">
      <c r="A6611" s="217">
        <v>610832</v>
      </c>
      <c r="B6611" s="215" t="s">
        <v>3430</v>
      </c>
    </row>
    <row r="6612" spans="1:2">
      <c r="A6612" s="217">
        <v>610833</v>
      </c>
      <c r="B6612" s="215" t="s">
        <v>3431</v>
      </c>
    </row>
    <row r="6613" spans="1:2">
      <c r="A6613" s="217">
        <v>610834</v>
      </c>
      <c r="B6613" s="215" t="s">
        <v>3432</v>
      </c>
    </row>
    <row r="6614" spans="1:2">
      <c r="A6614" s="217">
        <v>610835</v>
      </c>
      <c r="B6614" s="215" t="s">
        <v>3433</v>
      </c>
    </row>
    <row r="6615" spans="1:2">
      <c r="A6615" s="217">
        <v>610836</v>
      </c>
      <c r="B6615" s="215" t="s">
        <v>3434</v>
      </c>
    </row>
    <row r="6616" spans="1:2">
      <c r="A6616" s="217">
        <v>610837</v>
      </c>
      <c r="B6616" s="215" t="s">
        <v>3435</v>
      </c>
    </row>
    <row r="6617" spans="1:2">
      <c r="A6617" s="217">
        <v>610838</v>
      </c>
      <c r="B6617" s="215" t="s">
        <v>3436</v>
      </c>
    </row>
    <row r="6618" spans="1:2">
      <c r="A6618" s="217">
        <v>610839</v>
      </c>
      <c r="B6618" s="215" t="s">
        <v>3437</v>
      </c>
    </row>
    <row r="6619" spans="1:2">
      <c r="A6619" s="217">
        <v>610840</v>
      </c>
      <c r="B6619" s="215" t="s">
        <v>3438</v>
      </c>
    </row>
    <row r="6620" spans="1:2">
      <c r="A6620" s="217">
        <v>610841</v>
      </c>
      <c r="B6620" s="215" t="s">
        <v>3439</v>
      </c>
    </row>
    <row r="6621" spans="1:2">
      <c r="A6621" s="217">
        <v>610842</v>
      </c>
      <c r="B6621" s="215" t="s">
        <v>3440</v>
      </c>
    </row>
    <row r="6622" spans="1:2">
      <c r="A6622" s="217">
        <v>610843</v>
      </c>
      <c r="B6622" s="215" t="s">
        <v>3441</v>
      </c>
    </row>
    <row r="6623" spans="1:2">
      <c r="A6623" s="217">
        <v>610844</v>
      </c>
      <c r="B6623" s="215" t="s">
        <v>3442</v>
      </c>
    </row>
    <row r="6624" spans="1:2">
      <c r="A6624" s="217">
        <v>610845</v>
      </c>
      <c r="B6624" s="215" t="s">
        <v>3455</v>
      </c>
    </row>
    <row r="6625" spans="1:2">
      <c r="A6625" s="217">
        <v>610846</v>
      </c>
      <c r="B6625" s="215" t="s">
        <v>6600</v>
      </c>
    </row>
    <row r="6626" spans="1:2">
      <c r="A6626" s="217">
        <v>610847</v>
      </c>
      <c r="B6626" s="215" t="s">
        <v>3524</v>
      </c>
    </row>
    <row r="6627" spans="1:2">
      <c r="A6627" s="217">
        <v>610848</v>
      </c>
      <c r="B6627" s="215" t="s">
        <v>3558</v>
      </c>
    </row>
    <row r="6628" spans="1:2">
      <c r="A6628" s="217">
        <v>610849</v>
      </c>
      <c r="B6628" s="215" t="s">
        <v>3559</v>
      </c>
    </row>
    <row r="6629" spans="1:2">
      <c r="A6629" s="217">
        <v>610850</v>
      </c>
      <c r="B6629" s="215" t="s">
        <v>3686</v>
      </c>
    </row>
    <row r="6630" spans="1:2">
      <c r="A6630" s="217">
        <v>610851</v>
      </c>
      <c r="B6630" s="215" t="s">
        <v>3687</v>
      </c>
    </row>
    <row r="6631" spans="1:2">
      <c r="A6631" s="217">
        <v>610852</v>
      </c>
      <c r="B6631" s="215" t="s">
        <v>3688</v>
      </c>
    </row>
    <row r="6632" spans="1:2">
      <c r="A6632" s="217">
        <v>610853</v>
      </c>
      <c r="B6632" s="215" t="s">
        <v>3689</v>
      </c>
    </row>
    <row r="6633" spans="1:2">
      <c r="A6633" s="217">
        <v>610854</v>
      </c>
      <c r="B6633" s="215" t="s">
        <v>3690</v>
      </c>
    </row>
    <row r="6634" spans="1:2">
      <c r="A6634" s="217">
        <v>610855</v>
      </c>
      <c r="B6634" s="215" t="s">
        <v>3691</v>
      </c>
    </row>
    <row r="6635" spans="1:2">
      <c r="A6635" s="217">
        <v>610856</v>
      </c>
      <c r="B6635" s="215" t="s">
        <v>3692</v>
      </c>
    </row>
    <row r="6636" spans="1:2">
      <c r="A6636" s="217">
        <v>610857</v>
      </c>
      <c r="B6636" s="215" t="s">
        <v>3719</v>
      </c>
    </row>
    <row r="6637" spans="1:2">
      <c r="A6637" s="217">
        <v>610858</v>
      </c>
      <c r="B6637" s="215" t="s">
        <v>3720</v>
      </c>
    </row>
    <row r="6638" spans="1:2">
      <c r="A6638" s="217">
        <v>610859</v>
      </c>
      <c r="B6638" s="215" t="s">
        <v>3721</v>
      </c>
    </row>
    <row r="6639" spans="1:2">
      <c r="A6639" s="217">
        <v>610860</v>
      </c>
      <c r="B6639" s="215" t="s">
        <v>4336</v>
      </c>
    </row>
    <row r="6640" spans="1:2">
      <c r="A6640" s="217">
        <v>610861</v>
      </c>
      <c r="B6640" s="215" t="s">
        <v>3722</v>
      </c>
    </row>
    <row r="6641" spans="1:2">
      <c r="A6641" s="217">
        <v>610862</v>
      </c>
      <c r="B6641" s="215" t="s">
        <v>4164</v>
      </c>
    </row>
    <row r="6642" spans="1:2">
      <c r="A6642" s="217">
        <v>610863</v>
      </c>
      <c r="B6642" s="215" t="s">
        <v>3723</v>
      </c>
    </row>
    <row r="6643" spans="1:2">
      <c r="A6643" s="217">
        <v>610864</v>
      </c>
      <c r="B6643" s="215" t="s">
        <v>3724</v>
      </c>
    </row>
    <row r="6644" spans="1:2">
      <c r="A6644" s="217">
        <v>610865</v>
      </c>
      <c r="B6644" s="215" t="s">
        <v>3725</v>
      </c>
    </row>
    <row r="6645" spans="1:2">
      <c r="A6645" s="217">
        <v>610866</v>
      </c>
      <c r="B6645" s="215" t="s">
        <v>3726</v>
      </c>
    </row>
    <row r="6646" spans="1:2">
      <c r="A6646" s="217">
        <v>610867</v>
      </c>
      <c r="B6646" s="215" t="s">
        <v>5370</v>
      </c>
    </row>
    <row r="6647" spans="1:2">
      <c r="A6647" s="217">
        <v>610868</v>
      </c>
      <c r="B6647" s="215" t="s">
        <v>3727</v>
      </c>
    </row>
    <row r="6648" spans="1:2">
      <c r="A6648" s="217">
        <v>610869</v>
      </c>
      <c r="B6648" s="215" t="s">
        <v>3728</v>
      </c>
    </row>
    <row r="6649" spans="1:2">
      <c r="A6649" s="217">
        <v>610870</v>
      </c>
      <c r="B6649" s="215" t="s">
        <v>3729</v>
      </c>
    </row>
    <row r="6650" spans="1:2">
      <c r="A6650" s="217">
        <v>610871</v>
      </c>
      <c r="B6650" s="215" t="s">
        <v>3730</v>
      </c>
    </row>
    <row r="6651" spans="1:2">
      <c r="A6651" s="217">
        <v>610872</v>
      </c>
      <c r="B6651" s="215" t="s">
        <v>6601</v>
      </c>
    </row>
    <row r="6652" spans="1:2">
      <c r="A6652" s="217">
        <v>610873</v>
      </c>
      <c r="B6652" s="215" t="s">
        <v>3731</v>
      </c>
    </row>
    <row r="6653" spans="1:2">
      <c r="A6653" s="217">
        <v>610874</v>
      </c>
      <c r="B6653" s="215" t="s">
        <v>3732</v>
      </c>
    </row>
    <row r="6654" spans="1:2">
      <c r="A6654" s="217">
        <v>610875</v>
      </c>
      <c r="B6654" s="215" t="s">
        <v>3733</v>
      </c>
    </row>
    <row r="6655" spans="1:2">
      <c r="A6655" s="217">
        <v>610876</v>
      </c>
      <c r="B6655" s="215" t="s">
        <v>3734</v>
      </c>
    </row>
    <row r="6656" spans="1:2">
      <c r="A6656" s="217">
        <v>610877</v>
      </c>
      <c r="B6656" s="215" t="s">
        <v>3735</v>
      </c>
    </row>
    <row r="6657" spans="1:2">
      <c r="A6657" s="217">
        <v>610878</v>
      </c>
      <c r="B6657" s="215" t="s">
        <v>3736</v>
      </c>
    </row>
    <row r="6658" spans="1:2">
      <c r="A6658" s="217">
        <v>610879</v>
      </c>
      <c r="B6658" s="215" t="s">
        <v>3737</v>
      </c>
    </row>
    <row r="6659" spans="1:2">
      <c r="A6659" s="217">
        <v>610880</v>
      </c>
      <c r="B6659" s="215" t="s">
        <v>3738</v>
      </c>
    </row>
    <row r="6660" spans="1:2">
      <c r="A6660" s="217">
        <v>610881</v>
      </c>
      <c r="B6660" s="215" t="s">
        <v>5000</v>
      </c>
    </row>
    <row r="6661" spans="1:2">
      <c r="A6661" s="217">
        <v>610882</v>
      </c>
      <c r="B6661" s="215" t="s">
        <v>3739</v>
      </c>
    </row>
    <row r="6662" spans="1:2">
      <c r="A6662" s="217">
        <v>610883</v>
      </c>
      <c r="B6662" s="215" t="s">
        <v>3740</v>
      </c>
    </row>
    <row r="6663" spans="1:2">
      <c r="A6663" s="217">
        <v>610884</v>
      </c>
      <c r="B6663" s="215" t="s">
        <v>3741</v>
      </c>
    </row>
    <row r="6664" spans="1:2">
      <c r="A6664" s="217">
        <v>610885</v>
      </c>
      <c r="B6664" s="215" t="s">
        <v>3742</v>
      </c>
    </row>
    <row r="6665" spans="1:2">
      <c r="A6665" s="217">
        <v>610886</v>
      </c>
      <c r="B6665" s="215" t="s">
        <v>3743</v>
      </c>
    </row>
    <row r="6666" spans="1:2">
      <c r="A6666" s="217">
        <v>610887</v>
      </c>
      <c r="B6666" s="215" t="s">
        <v>3744</v>
      </c>
    </row>
    <row r="6667" spans="1:2">
      <c r="A6667" s="217">
        <v>610888</v>
      </c>
      <c r="B6667" s="215" t="s">
        <v>3745</v>
      </c>
    </row>
    <row r="6668" spans="1:2">
      <c r="A6668" s="217">
        <v>610889</v>
      </c>
      <c r="B6668" s="215" t="s">
        <v>3746</v>
      </c>
    </row>
    <row r="6669" spans="1:2">
      <c r="A6669" s="217">
        <v>610890</v>
      </c>
      <c r="B6669" s="215" t="s">
        <v>3772</v>
      </c>
    </row>
    <row r="6670" spans="1:2">
      <c r="A6670" s="217">
        <v>610891</v>
      </c>
      <c r="B6670" s="215" t="s">
        <v>5371</v>
      </c>
    </row>
    <row r="6671" spans="1:2">
      <c r="A6671" s="217">
        <v>610892</v>
      </c>
      <c r="B6671" s="215" t="s">
        <v>5372</v>
      </c>
    </row>
    <row r="6672" spans="1:2">
      <c r="A6672" s="217">
        <v>610893</v>
      </c>
      <c r="B6672" s="215" t="s">
        <v>3773</v>
      </c>
    </row>
    <row r="6673" spans="1:2">
      <c r="A6673" s="217">
        <v>610894</v>
      </c>
      <c r="B6673" s="215" t="s">
        <v>3774</v>
      </c>
    </row>
    <row r="6674" spans="1:2">
      <c r="A6674" s="217">
        <v>610895</v>
      </c>
      <c r="B6674" s="215" t="s">
        <v>3775</v>
      </c>
    </row>
    <row r="6675" spans="1:2">
      <c r="A6675" s="217">
        <v>610896</v>
      </c>
      <c r="B6675" s="215" t="s">
        <v>3800</v>
      </c>
    </row>
    <row r="6676" spans="1:2">
      <c r="A6676" s="217">
        <v>610897</v>
      </c>
      <c r="B6676" s="215" t="s">
        <v>3826</v>
      </c>
    </row>
    <row r="6677" spans="1:2">
      <c r="A6677" s="217">
        <v>610898</v>
      </c>
      <c r="B6677" s="215" t="s">
        <v>3827</v>
      </c>
    </row>
    <row r="6678" spans="1:2">
      <c r="A6678" s="217">
        <v>610899</v>
      </c>
      <c r="B6678" s="215" t="s">
        <v>3828</v>
      </c>
    </row>
    <row r="6679" spans="1:2">
      <c r="A6679" s="217">
        <v>610900</v>
      </c>
      <c r="B6679" s="215" t="s">
        <v>3829</v>
      </c>
    </row>
    <row r="6680" spans="1:2">
      <c r="A6680" s="217">
        <v>610901</v>
      </c>
      <c r="B6680" s="215" t="s">
        <v>3830</v>
      </c>
    </row>
    <row r="6681" spans="1:2">
      <c r="A6681" s="217">
        <v>610902</v>
      </c>
      <c r="B6681" s="215" t="s">
        <v>3831</v>
      </c>
    </row>
    <row r="6682" spans="1:2">
      <c r="A6682" s="217">
        <v>610903</v>
      </c>
      <c r="B6682" s="215" t="s">
        <v>3832</v>
      </c>
    </row>
    <row r="6683" spans="1:2">
      <c r="A6683" s="217">
        <v>610904</v>
      </c>
      <c r="B6683" s="215" t="s">
        <v>3833</v>
      </c>
    </row>
    <row r="6684" spans="1:2">
      <c r="A6684" s="217">
        <v>610905</v>
      </c>
      <c r="B6684" s="215" t="s">
        <v>3834</v>
      </c>
    </row>
    <row r="6685" spans="1:2">
      <c r="A6685" s="217">
        <v>610906</v>
      </c>
      <c r="B6685" s="215" t="s">
        <v>3835</v>
      </c>
    </row>
    <row r="6686" spans="1:2">
      <c r="A6686" s="217">
        <v>610907</v>
      </c>
      <c r="B6686" s="215" t="s">
        <v>3836</v>
      </c>
    </row>
    <row r="6687" spans="1:2">
      <c r="A6687" s="217">
        <v>610908</v>
      </c>
      <c r="B6687" s="215" t="s">
        <v>3837</v>
      </c>
    </row>
    <row r="6688" spans="1:2">
      <c r="A6688" s="217">
        <v>610909</v>
      </c>
      <c r="B6688" s="215" t="s">
        <v>3838</v>
      </c>
    </row>
    <row r="6689" spans="1:2">
      <c r="A6689" s="217">
        <v>610910</v>
      </c>
      <c r="B6689" s="215" t="s">
        <v>3839</v>
      </c>
    </row>
    <row r="6690" spans="1:2">
      <c r="A6690" s="217">
        <v>610911</v>
      </c>
      <c r="B6690" s="215" t="s">
        <v>3858</v>
      </c>
    </row>
    <row r="6691" spans="1:2">
      <c r="A6691" s="217">
        <v>610912</v>
      </c>
      <c r="B6691" s="215" t="s">
        <v>3968</v>
      </c>
    </row>
    <row r="6692" spans="1:2">
      <c r="A6692" s="217">
        <v>610913</v>
      </c>
      <c r="B6692" s="215" t="s">
        <v>3969</v>
      </c>
    </row>
    <row r="6693" spans="1:2">
      <c r="A6693" s="217">
        <v>610914</v>
      </c>
      <c r="B6693" s="215" t="s">
        <v>3997</v>
      </c>
    </row>
    <row r="6694" spans="1:2">
      <c r="A6694" s="217">
        <v>610915</v>
      </c>
      <c r="B6694" s="215" t="s">
        <v>3998</v>
      </c>
    </row>
    <row r="6695" spans="1:2">
      <c r="A6695" s="217">
        <v>610916</v>
      </c>
      <c r="B6695" s="215" t="s">
        <v>3999</v>
      </c>
    </row>
    <row r="6696" spans="1:2">
      <c r="A6696" s="217">
        <v>610917</v>
      </c>
      <c r="B6696" s="215" t="s">
        <v>4037</v>
      </c>
    </row>
    <row r="6697" spans="1:2">
      <c r="A6697" s="217">
        <v>610918</v>
      </c>
      <c r="B6697" s="215" t="s">
        <v>4038</v>
      </c>
    </row>
    <row r="6698" spans="1:2">
      <c r="A6698" s="217">
        <v>610919</v>
      </c>
      <c r="B6698" s="215" t="s">
        <v>4039</v>
      </c>
    </row>
    <row r="6699" spans="1:2">
      <c r="A6699" s="217">
        <v>610920</v>
      </c>
      <c r="B6699" s="215" t="s">
        <v>4040</v>
      </c>
    </row>
    <row r="6700" spans="1:2">
      <c r="A6700" s="217">
        <v>610921</v>
      </c>
      <c r="B6700" s="215" t="s">
        <v>4041</v>
      </c>
    </row>
    <row r="6701" spans="1:2">
      <c r="A6701" s="217">
        <v>610922</v>
      </c>
      <c r="B6701" s="215" t="s">
        <v>4042</v>
      </c>
    </row>
    <row r="6702" spans="1:2">
      <c r="A6702" s="217">
        <v>610923</v>
      </c>
      <c r="B6702" s="215" t="s">
        <v>5001</v>
      </c>
    </row>
    <row r="6703" spans="1:2">
      <c r="A6703" s="217">
        <v>610924</v>
      </c>
      <c r="B6703" s="215" t="s">
        <v>4043</v>
      </c>
    </row>
    <row r="6704" spans="1:2">
      <c r="A6704" s="217">
        <v>610925</v>
      </c>
      <c r="B6704" s="215" t="s">
        <v>4044</v>
      </c>
    </row>
    <row r="6705" spans="1:2">
      <c r="A6705" s="217">
        <v>610926</v>
      </c>
      <c r="B6705" s="215" t="s">
        <v>4045</v>
      </c>
    </row>
    <row r="6706" spans="1:2">
      <c r="A6706" s="217">
        <v>610927</v>
      </c>
      <c r="B6706" s="215" t="s">
        <v>4046</v>
      </c>
    </row>
    <row r="6707" spans="1:2">
      <c r="A6707" s="217">
        <v>610928</v>
      </c>
      <c r="B6707" s="215" t="s">
        <v>4047</v>
      </c>
    </row>
    <row r="6708" spans="1:2">
      <c r="A6708" s="217">
        <v>610929</v>
      </c>
      <c r="B6708" s="215" t="s">
        <v>4048</v>
      </c>
    </row>
    <row r="6709" spans="1:2">
      <c r="A6709" s="217">
        <v>610930</v>
      </c>
      <c r="B6709" s="215" t="s">
        <v>4049</v>
      </c>
    </row>
    <row r="6710" spans="1:2">
      <c r="A6710" s="217">
        <v>610931</v>
      </c>
      <c r="B6710" s="215" t="s">
        <v>4050</v>
      </c>
    </row>
    <row r="6711" spans="1:2">
      <c r="A6711" s="217">
        <v>610932</v>
      </c>
      <c r="B6711" s="215" t="s">
        <v>4051</v>
      </c>
    </row>
    <row r="6712" spans="1:2">
      <c r="A6712" s="217">
        <v>610933</v>
      </c>
      <c r="B6712" s="215" t="s">
        <v>4052</v>
      </c>
    </row>
    <row r="6713" spans="1:2">
      <c r="A6713" s="217">
        <v>610934</v>
      </c>
      <c r="B6713" s="215" t="s">
        <v>4053</v>
      </c>
    </row>
    <row r="6714" spans="1:2">
      <c r="A6714" s="217">
        <v>610935</v>
      </c>
      <c r="B6714" s="215" t="s">
        <v>4054</v>
      </c>
    </row>
    <row r="6715" spans="1:2">
      <c r="A6715" s="217">
        <v>610936</v>
      </c>
      <c r="B6715" s="215" t="s">
        <v>4055</v>
      </c>
    </row>
    <row r="6716" spans="1:2">
      <c r="A6716" s="217">
        <v>610937</v>
      </c>
      <c r="B6716" s="215" t="s">
        <v>4056</v>
      </c>
    </row>
    <row r="6717" spans="1:2">
      <c r="A6717" s="217">
        <v>610938</v>
      </c>
      <c r="B6717" s="215" t="s">
        <v>4057</v>
      </c>
    </row>
    <row r="6718" spans="1:2">
      <c r="A6718" s="217">
        <v>610939</v>
      </c>
      <c r="B6718" s="215" t="s">
        <v>5707</v>
      </c>
    </row>
    <row r="6719" spans="1:2">
      <c r="A6719" s="217">
        <v>610940</v>
      </c>
      <c r="B6719" s="215" t="s">
        <v>4058</v>
      </c>
    </row>
    <row r="6720" spans="1:2">
      <c r="A6720" s="217">
        <v>610941</v>
      </c>
      <c r="B6720" s="215" t="s">
        <v>4337</v>
      </c>
    </row>
    <row r="6721" spans="1:2">
      <c r="A6721" s="217">
        <v>610942</v>
      </c>
      <c r="B6721" s="215" t="s">
        <v>4351</v>
      </c>
    </row>
    <row r="6722" spans="1:2">
      <c r="A6722" s="217">
        <v>610943</v>
      </c>
      <c r="B6722" s="215" t="s">
        <v>4352</v>
      </c>
    </row>
    <row r="6723" spans="1:2">
      <c r="A6723" s="217">
        <v>610944</v>
      </c>
      <c r="B6723" s="215" t="s">
        <v>4353</v>
      </c>
    </row>
    <row r="6724" spans="1:2">
      <c r="A6724" s="217">
        <v>610945</v>
      </c>
      <c r="B6724" s="215" t="s">
        <v>4354</v>
      </c>
    </row>
    <row r="6725" spans="1:2">
      <c r="A6725" s="217">
        <v>610946</v>
      </c>
      <c r="B6725" s="215" t="s">
        <v>4355</v>
      </c>
    </row>
    <row r="6726" spans="1:2">
      <c r="A6726" s="217">
        <v>610947</v>
      </c>
      <c r="B6726" s="215" t="s">
        <v>5002</v>
      </c>
    </row>
    <row r="6727" spans="1:2">
      <c r="A6727" s="217">
        <v>610948</v>
      </c>
      <c r="B6727" s="215" t="s">
        <v>4356</v>
      </c>
    </row>
    <row r="6728" spans="1:2">
      <c r="A6728" s="217">
        <v>610949</v>
      </c>
      <c r="B6728" s="215" t="s">
        <v>4357</v>
      </c>
    </row>
    <row r="6729" spans="1:2">
      <c r="A6729" s="217">
        <v>610950</v>
      </c>
      <c r="B6729" s="215" t="s">
        <v>4358</v>
      </c>
    </row>
    <row r="6730" spans="1:2">
      <c r="A6730" s="217">
        <v>610951</v>
      </c>
      <c r="B6730" s="215" t="s">
        <v>4359</v>
      </c>
    </row>
    <row r="6731" spans="1:2">
      <c r="A6731" s="217">
        <v>610952</v>
      </c>
      <c r="B6731" s="215" t="s">
        <v>4360</v>
      </c>
    </row>
    <row r="6732" spans="1:2">
      <c r="A6732" s="217">
        <v>610953</v>
      </c>
      <c r="B6732" s="215" t="s">
        <v>4361</v>
      </c>
    </row>
    <row r="6733" spans="1:2">
      <c r="A6733" s="217">
        <v>610954</v>
      </c>
      <c r="B6733" s="215" t="s">
        <v>4362</v>
      </c>
    </row>
    <row r="6734" spans="1:2">
      <c r="A6734" s="217">
        <v>610955</v>
      </c>
      <c r="B6734" s="215" t="s">
        <v>4363</v>
      </c>
    </row>
    <row r="6735" spans="1:2">
      <c r="A6735" s="217">
        <v>610956</v>
      </c>
      <c r="B6735" s="215" t="s">
        <v>4364</v>
      </c>
    </row>
    <row r="6736" spans="1:2">
      <c r="A6736" s="217">
        <v>610957</v>
      </c>
      <c r="B6736" s="215" t="s">
        <v>5003</v>
      </c>
    </row>
    <row r="6737" spans="1:2">
      <c r="A6737" s="217">
        <v>610958</v>
      </c>
      <c r="B6737" s="215" t="s">
        <v>4365</v>
      </c>
    </row>
    <row r="6738" spans="1:2">
      <c r="A6738" s="217">
        <v>610959</v>
      </c>
      <c r="B6738" s="215" t="s">
        <v>4366</v>
      </c>
    </row>
    <row r="6739" spans="1:2">
      <c r="A6739" s="217">
        <v>610960</v>
      </c>
      <c r="B6739" s="215" t="s">
        <v>4367</v>
      </c>
    </row>
    <row r="6740" spans="1:2">
      <c r="A6740" s="217">
        <v>610961</v>
      </c>
      <c r="B6740" s="215" t="s">
        <v>4368</v>
      </c>
    </row>
    <row r="6741" spans="1:2">
      <c r="A6741" s="217">
        <v>610962</v>
      </c>
      <c r="B6741" s="215" t="s">
        <v>4369</v>
      </c>
    </row>
    <row r="6742" spans="1:2">
      <c r="A6742" s="217">
        <v>610963</v>
      </c>
      <c r="B6742" s="215" t="s">
        <v>4370</v>
      </c>
    </row>
    <row r="6743" spans="1:2">
      <c r="A6743" s="217">
        <v>610964</v>
      </c>
      <c r="B6743" s="215" t="s">
        <v>4371</v>
      </c>
    </row>
    <row r="6744" spans="1:2">
      <c r="A6744" s="217">
        <v>610965</v>
      </c>
      <c r="B6744" s="215" t="s">
        <v>4372</v>
      </c>
    </row>
    <row r="6745" spans="1:2">
      <c r="A6745" s="217">
        <v>610966</v>
      </c>
      <c r="B6745" s="215" t="s">
        <v>4373</v>
      </c>
    </row>
    <row r="6746" spans="1:2">
      <c r="A6746" s="217">
        <v>610967</v>
      </c>
      <c r="B6746" s="215" t="s">
        <v>4374</v>
      </c>
    </row>
    <row r="6747" spans="1:2">
      <c r="A6747" s="217">
        <v>610968</v>
      </c>
      <c r="B6747" s="215" t="s">
        <v>4375</v>
      </c>
    </row>
    <row r="6748" spans="1:2">
      <c r="A6748" s="217">
        <v>610969</v>
      </c>
      <c r="B6748" s="215" t="s">
        <v>5004</v>
      </c>
    </row>
    <row r="6749" spans="1:2">
      <c r="A6749" s="217">
        <v>610970</v>
      </c>
      <c r="B6749" s="215" t="s">
        <v>4376</v>
      </c>
    </row>
    <row r="6750" spans="1:2">
      <c r="A6750" s="217">
        <v>610971</v>
      </c>
      <c r="B6750" s="215" t="s">
        <v>7792</v>
      </c>
    </row>
    <row r="6751" spans="1:2">
      <c r="A6751" s="217">
        <v>610972</v>
      </c>
      <c r="B6751" s="215" t="s">
        <v>4377</v>
      </c>
    </row>
    <row r="6752" spans="1:2">
      <c r="A6752" s="217">
        <v>610973</v>
      </c>
      <c r="B6752" s="215" t="s">
        <v>4378</v>
      </c>
    </row>
    <row r="6753" spans="1:2">
      <c r="A6753" s="217">
        <v>610974</v>
      </c>
      <c r="B6753" s="215" t="s">
        <v>4379</v>
      </c>
    </row>
    <row r="6754" spans="1:2">
      <c r="A6754" s="217">
        <v>610975</v>
      </c>
      <c r="B6754" s="215" t="s">
        <v>4380</v>
      </c>
    </row>
    <row r="6755" spans="1:2">
      <c r="A6755" s="217">
        <v>610976</v>
      </c>
      <c r="B6755" s="215" t="s">
        <v>4381</v>
      </c>
    </row>
    <row r="6756" spans="1:2">
      <c r="A6756" s="217">
        <v>610977</v>
      </c>
      <c r="B6756" s="215" t="s">
        <v>6758</v>
      </c>
    </row>
    <row r="6757" spans="1:2">
      <c r="A6757" s="217">
        <v>610978</v>
      </c>
      <c r="B6757" s="215" t="s">
        <v>4382</v>
      </c>
    </row>
    <row r="6758" spans="1:2">
      <c r="A6758" s="217">
        <v>610979</v>
      </c>
      <c r="B6758" s="215" t="s">
        <v>4383</v>
      </c>
    </row>
    <row r="6759" spans="1:2">
      <c r="A6759" s="217">
        <v>610980</v>
      </c>
      <c r="B6759" s="215" t="s">
        <v>4384</v>
      </c>
    </row>
    <row r="6760" spans="1:2">
      <c r="A6760" s="217">
        <v>610981</v>
      </c>
      <c r="B6760" s="215" t="s">
        <v>4385</v>
      </c>
    </row>
    <row r="6761" spans="1:2">
      <c r="A6761" s="217">
        <v>610982</v>
      </c>
      <c r="B6761" s="215" t="s">
        <v>4386</v>
      </c>
    </row>
    <row r="6762" spans="1:2">
      <c r="A6762" s="217">
        <v>610983</v>
      </c>
      <c r="B6762" s="215" t="s">
        <v>4387</v>
      </c>
    </row>
    <row r="6763" spans="1:2">
      <c r="A6763" s="217">
        <v>610984</v>
      </c>
      <c r="B6763" s="215" t="s">
        <v>4388</v>
      </c>
    </row>
    <row r="6764" spans="1:2">
      <c r="A6764" s="217">
        <v>610985</v>
      </c>
      <c r="B6764" s="215" t="s">
        <v>4389</v>
      </c>
    </row>
    <row r="6765" spans="1:2">
      <c r="A6765" s="217">
        <v>610986</v>
      </c>
      <c r="B6765" s="215" t="s">
        <v>4390</v>
      </c>
    </row>
    <row r="6766" spans="1:2">
      <c r="A6766" s="217">
        <v>610987</v>
      </c>
      <c r="B6766" s="215" t="s">
        <v>4391</v>
      </c>
    </row>
    <row r="6767" spans="1:2">
      <c r="A6767" s="217">
        <v>610988</v>
      </c>
      <c r="B6767" s="215" t="s">
        <v>4410</v>
      </c>
    </row>
    <row r="6768" spans="1:2">
      <c r="A6768" s="217">
        <v>610989</v>
      </c>
      <c r="B6768" s="215" t="s">
        <v>4491</v>
      </c>
    </row>
    <row r="6769" spans="1:2">
      <c r="A6769" s="217">
        <v>610990</v>
      </c>
      <c r="B6769" s="215" t="s">
        <v>4628</v>
      </c>
    </row>
    <row r="6770" spans="1:2">
      <c r="A6770" s="217">
        <v>610991</v>
      </c>
      <c r="B6770" s="215" t="s">
        <v>5005</v>
      </c>
    </row>
    <row r="6771" spans="1:2">
      <c r="A6771" s="217">
        <v>610992</v>
      </c>
      <c r="B6771" s="215" t="s">
        <v>5006</v>
      </c>
    </row>
    <row r="6772" spans="1:2">
      <c r="A6772" s="217">
        <v>610993</v>
      </c>
      <c r="B6772" s="215" t="s">
        <v>5007</v>
      </c>
    </row>
    <row r="6773" spans="1:2">
      <c r="A6773" s="217">
        <v>610994</v>
      </c>
      <c r="B6773" s="215" t="s">
        <v>5008</v>
      </c>
    </row>
    <row r="6774" spans="1:2">
      <c r="A6774" s="217">
        <v>610995</v>
      </c>
      <c r="B6774" s="215" t="s">
        <v>5708</v>
      </c>
    </row>
    <row r="6775" spans="1:2">
      <c r="A6775" s="217">
        <v>610996</v>
      </c>
      <c r="B6775" s="215" t="s">
        <v>5009</v>
      </c>
    </row>
    <row r="6776" spans="1:2">
      <c r="A6776" s="217">
        <v>610997</v>
      </c>
      <c r="B6776" s="215" t="s">
        <v>5010</v>
      </c>
    </row>
    <row r="6777" spans="1:2">
      <c r="A6777" s="217">
        <v>610998</v>
      </c>
      <c r="B6777" s="215" t="s">
        <v>5011</v>
      </c>
    </row>
    <row r="6778" spans="1:2">
      <c r="A6778" s="217">
        <v>610999</v>
      </c>
      <c r="B6778" s="215" t="s">
        <v>5012</v>
      </c>
    </row>
    <row r="6779" spans="1:2">
      <c r="A6779" s="217">
        <v>611000</v>
      </c>
      <c r="B6779" s="215" t="s">
        <v>5013</v>
      </c>
    </row>
    <row r="6780" spans="1:2">
      <c r="A6780" s="217">
        <v>611003</v>
      </c>
      <c r="B6780" s="215" t="s">
        <v>2572</v>
      </c>
    </row>
    <row r="6781" spans="1:2">
      <c r="A6781" s="217">
        <v>611004</v>
      </c>
      <c r="B6781" s="215" t="s">
        <v>2904</v>
      </c>
    </row>
    <row r="6782" spans="1:2">
      <c r="A6782" s="217">
        <v>611005</v>
      </c>
      <c r="B6782" s="215" t="s">
        <v>3443</v>
      </c>
    </row>
    <row r="6783" spans="1:2">
      <c r="A6783" s="217">
        <v>611006</v>
      </c>
      <c r="B6783" s="215" t="s">
        <v>3840</v>
      </c>
    </row>
    <row r="6784" spans="1:2">
      <c r="A6784" s="217">
        <v>611007</v>
      </c>
      <c r="B6784" s="215" t="s">
        <v>5014</v>
      </c>
    </row>
    <row r="6785" spans="1:2">
      <c r="A6785" s="217">
        <v>611008</v>
      </c>
      <c r="B6785" s="215" t="s">
        <v>5015</v>
      </c>
    </row>
    <row r="6786" spans="1:2">
      <c r="A6786" s="217">
        <v>611009</v>
      </c>
      <c r="B6786" s="215" t="s">
        <v>5016</v>
      </c>
    </row>
    <row r="6787" spans="1:2">
      <c r="A6787" s="217">
        <v>611010</v>
      </c>
      <c r="B6787" s="215" t="s">
        <v>5017</v>
      </c>
    </row>
    <row r="6788" spans="1:2">
      <c r="A6788" s="217">
        <v>611011</v>
      </c>
      <c r="B6788" s="215" t="s">
        <v>5018</v>
      </c>
    </row>
    <row r="6789" spans="1:2">
      <c r="A6789" s="217">
        <v>611012</v>
      </c>
      <c r="B6789" s="215" t="s">
        <v>5019</v>
      </c>
    </row>
    <row r="6790" spans="1:2">
      <c r="A6790" s="217">
        <v>611013</v>
      </c>
      <c r="B6790" s="215" t="s">
        <v>5020</v>
      </c>
    </row>
    <row r="6791" spans="1:2">
      <c r="A6791" s="217">
        <v>611014</v>
      </c>
      <c r="B6791" s="215" t="s">
        <v>5021</v>
      </c>
    </row>
    <row r="6792" spans="1:2">
      <c r="A6792" s="217">
        <v>611015</v>
      </c>
      <c r="B6792" s="215" t="s">
        <v>5022</v>
      </c>
    </row>
    <row r="6793" spans="1:2">
      <c r="A6793" s="217">
        <v>611016</v>
      </c>
      <c r="B6793" s="215" t="s">
        <v>5023</v>
      </c>
    </row>
    <row r="6794" spans="1:2">
      <c r="A6794" s="217">
        <v>611017</v>
      </c>
      <c r="B6794" s="215" t="s">
        <v>5024</v>
      </c>
    </row>
    <row r="6795" spans="1:2">
      <c r="A6795" s="217">
        <v>611018</v>
      </c>
      <c r="B6795" s="215" t="s">
        <v>5025</v>
      </c>
    </row>
    <row r="6796" spans="1:2">
      <c r="A6796" s="217">
        <v>611019</v>
      </c>
      <c r="B6796" s="215" t="s">
        <v>5026</v>
      </c>
    </row>
    <row r="6797" spans="1:2">
      <c r="A6797" s="217">
        <v>611020</v>
      </c>
      <c r="B6797" s="215" t="s">
        <v>5027</v>
      </c>
    </row>
    <row r="6798" spans="1:2">
      <c r="A6798" s="217">
        <v>611021</v>
      </c>
      <c r="B6798" s="215" t="s">
        <v>5028</v>
      </c>
    </row>
    <row r="6799" spans="1:2">
      <c r="A6799" s="217">
        <v>611022</v>
      </c>
      <c r="B6799" s="215" t="s">
        <v>5029</v>
      </c>
    </row>
    <row r="6800" spans="1:2">
      <c r="A6800" s="217">
        <v>611023</v>
      </c>
      <c r="B6800" s="215" t="s">
        <v>5030</v>
      </c>
    </row>
    <row r="6801" spans="1:2">
      <c r="A6801" s="217">
        <v>611024</v>
      </c>
      <c r="B6801" s="215" t="s">
        <v>5031</v>
      </c>
    </row>
    <row r="6802" spans="1:2">
      <c r="A6802" s="217">
        <v>611025</v>
      </c>
      <c r="B6802" s="215" t="s">
        <v>5032</v>
      </c>
    </row>
    <row r="6803" spans="1:2">
      <c r="A6803" s="217">
        <v>611026</v>
      </c>
      <c r="B6803" s="215" t="s">
        <v>5033</v>
      </c>
    </row>
    <row r="6804" spans="1:2">
      <c r="A6804" s="217">
        <v>611027</v>
      </c>
      <c r="B6804" s="215" t="s">
        <v>5034</v>
      </c>
    </row>
    <row r="6805" spans="1:2">
      <c r="A6805" s="217">
        <v>611028</v>
      </c>
      <c r="B6805" s="215" t="s">
        <v>5035</v>
      </c>
    </row>
    <row r="6806" spans="1:2">
      <c r="A6806" s="217">
        <v>611029</v>
      </c>
      <c r="B6806" s="215" t="s">
        <v>5036</v>
      </c>
    </row>
    <row r="6807" spans="1:2">
      <c r="A6807" s="217">
        <v>611030</v>
      </c>
      <c r="B6807" s="215" t="s">
        <v>5037</v>
      </c>
    </row>
    <row r="6808" spans="1:2">
      <c r="A6808" s="217">
        <v>611031</v>
      </c>
      <c r="B6808" s="215" t="s">
        <v>5038</v>
      </c>
    </row>
    <row r="6809" spans="1:2">
      <c r="A6809" s="217">
        <v>611032</v>
      </c>
      <c r="B6809" s="215" t="s">
        <v>5039</v>
      </c>
    </row>
    <row r="6810" spans="1:2">
      <c r="A6810" s="217">
        <v>611033</v>
      </c>
      <c r="B6810" s="215" t="s">
        <v>5040</v>
      </c>
    </row>
    <row r="6811" spans="1:2">
      <c r="A6811" s="217">
        <v>611034</v>
      </c>
      <c r="B6811" s="215" t="s">
        <v>5709</v>
      </c>
    </row>
    <row r="6812" spans="1:2">
      <c r="A6812" s="217">
        <v>611035</v>
      </c>
      <c r="B6812" s="215" t="s">
        <v>5041</v>
      </c>
    </row>
    <row r="6813" spans="1:2">
      <c r="A6813" s="217">
        <v>611036</v>
      </c>
      <c r="B6813" s="215" t="s">
        <v>5042</v>
      </c>
    </row>
    <row r="6814" spans="1:2">
      <c r="A6814" s="217">
        <v>611037</v>
      </c>
      <c r="B6814" s="215" t="s">
        <v>5043</v>
      </c>
    </row>
    <row r="6815" spans="1:2">
      <c r="A6815" s="217">
        <v>611038</v>
      </c>
      <c r="B6815" s="215" t="s">
        <v>5044</v>
      </c>
    </row>
    <row r="6816" spans="1:2">
      <c r="A6816" s="217">
        <v>611039</v>
      </c>
      <c r="B6816" s="215" t="s">
        <v>5045</v>
      </c>
    </row>
    <row r="6817" spans="1:2">
      <c r="A6817" s="217">
        <v>611040</v>
      </c>
      <c r="B6817" s="215" t="s">
        <v>5046</v>
      </c>
    </row>
    <row r="6818" spans="1:2">
      <c r="A6818" s="217">
        <v>611041</v>
      </c>
      <c r="B6818" s="215" t="s">
        <v>5047</v>
      </c>
    </row>
    <row r="6819" spans="1:2">
      <c r="A6819" s="217">
        <v>611042</v>
      </c>
      <c r="B6819" s="215" t="s">
        <v>5048</v>
      </c>
    </row>
    <row r="6820" spans="1:2">
      <c r="A6820" s="217">
        <v>611043</v>
      </c>
      <c r="B6820" s="215" t="s">
        <v>5049</v>
      </c>
    </row>
    <row r="6821" spans="1:2">
      <c r="A6821" s="217">
        <v>611044</v>
      </c>
      <c r="B6821" s="215" t="s">
        <v>5050</v>
      </c>
    </row>
    <row r="6822" spans="1:2">
      <c r="A6822" s="217">
        <v>611045</v>
      </c>
      <c r="B6822" s="215" t="s">
        <v>5051</v>
      </c>
    </row>
    <row r="6823" spans="1:2">
      <c r="A6823" s="217">
        <v>611046</v>
      </c>
      <c r="B6823" s="215" t="s">
        <v>5052</v>
      </c>
    </row>
    <row r="6824" spans="1:2">
      <c r="A6824" s="217">
        <v>611047</v>
      </c>
      <c r="B6824" s="215" t="s">
        <v>5053</v>
      </c>
    </row>
    <row r="6825" spans="1:2">
      <c r="A6825" s="217">
        <v>611048</v>
      </c>
      <c r="B6825" s="215" t="s">
        <v>5054</v>
      </c>
    </row>
    <row r="6826" spans="1:2">
      <c r="A6826" s="217">
        <v>611049</v>
      </c>
      <c r="B6826" s="215" t="s">
        <v>5055</v>
      </c>
    </row>
    <row r="6827" spans="1:2">
      <c r="A6827" s="217">
        <v>611050</v>
      </c>
      <c r="B6827" s="215" t="s">
        <v>5183</v>
      </c>
    </row>
    <row r="6828" spans="1:2">
      <c r="A6828" s="217">
        <v>611051</v>
      </c>
      <c r="B6828" s="215" t="s">
        <v>5184</v>
      </c>
    </row>
    <row r="6829" spans="1:2">
      <c r="A6829" s="217">
        <v>611052</v>
      </c>
      <c r="B6829" s="215" t="s">
        <v>5185</v>
      </c>
    </row>
    <row r="6830" spans="1:2">
      <c r="A6830" s="217">
        <v>611053</v>
      </c>
      <c r="B6830" s="215" t="s">
        <v>5265</v>
      </c>
    </row>
    <row r="6831" spans="1:2">
      <c r="A6831" s="217">
        <v>611054</v>
      </c>
      <c r="B6831" s="215" t="s">
        <v>5266</v>
      </c>
    </row>
    <row r="6832" spans="1:2">
      <c r="A6832" s="217">
        <v>611055</v>
      </c>
      <c r="B6832" s="215" t="s">
        <v>5267</v>
      </c>
    </row>
    <row r="6833" spans="1:2">
      <c r="A6833" s="217">
        <v>611056</v>
      </c>
      <c r="B6833" s="215" t="s">
        <v>7793</v>
      </c>
    </row>
    <row r="6834" spans="1:2">
      <c r="A6834" s="217">
        <v>611057</v>
      </c>
      <c r="B6834" s="215" t="s">
        <v>5268</v>
      </c>
    </row>
    <row r="6835" spans="1:2">
      <c r="A6835" s="217">
        <v>611058</v>
      </c>
      <c r="B6835" s="215" t="s">
        <v>5269</v>
      </c>
    </row>
    <row r="6836" spans="1:2">
      <c r="A6836" s="217">
        <v>611059</v>
      </c>
      <c r="B6836" s="215" t="s">
        <v>5270</v>
      </c>
    </row>
    <row r="6837" spans="1:2">
      <c r="A6837" s="217">
        <v>611060</v>
      </c>
      <c r="B6837" s="215" t="s">
        <v>5271</v>
      </c>
    </row>
    <row r="6838" spans="1:2">
      <c r="A6838" s="217">
        <v>611061</v>
      </c>
      <c r="B6838" s="215" t="s">
        <v>5272</v>
      </c>
    </row>
    <row r="6839" spans="1:2">
      <c r="A6839" s="217">
        <v>611062</v>
      </c>
      <c r="B6839" s="215" t="s">
        <v>5273</v>
      </c>
    </row>
    <row r="6840" spans="1:2">
      <c r="A6840" s="217">
        <v>611063</v>
      </c>
      <c r="B6840" s="215" t="s">
        <v>5274</v>
      </c>
    </row>
    <row r="6841" spans="1:2">
      <c r="A6841" s="217">
        <v>611064</v>
      </c>
      <c r="B6841" s="215" t="s">
        <v>5275</v>
      </c>
    </row>
    <row r="6842" spans="1:2">
      <c r="A6842" s="217">
        <v>611065</v>
      </c>
      <c r="B6842" s="215" t="s">
        <v>5276</v>
      </c>
    </row>
    <row r="6843" spans="1:2">
      <c r="A6843" s="217">
        <v>611066</v>
      </c>
      <c r="B6843" s="215" t="s">
        <v>5277</v>
      </c>
    </row>
    <row r="6844" spans="1:2">
      <c r="A6844" s="217">
        <v>611067</v>
      </c>
      <c r="B6844" s="215" t="s">
        <v>5278</v>
      </c>
    </row>
    <row r="6845" spans="1:2">
      <c r="A6845" s="217">
        <v>611068</v>
      </c>
      <c r="B6845" s="215" t="s">
        <v>5279</v>
      </c>
    </row>
    <row r="6846" spans="1:2">
      <c r="A6846" s="217">
        <v>611069</v>
      </c>
      <c r="B6846" s="215" t="s">
        <v>5280</v>
      </c>
    </row>
    <row r="6847" spans="1:2">
      <c r="A6847" s="217">
        <v>611070</v>
      </c>
      <c r="B6847" s="215" t="s">
        <v>5281</v>
      </c>
    </row>
    <row r="6848" spans="1:2">
      <c r="A6848" s="217">
        <v>611071</v>
      </c>
      <c r="B6848" s="215" t="s">
        <v>5282</v>
      </c>
    </row>
    <row r="6849" spans="1:2">
      <c r="A6849" s="217">
        <v>611072</v>
      </c>
      <c r="B6849" s="215" t="s">
        <v>5283</v>
      </c>
    </row>
    <row r="6850" spans="1:2">
      <c r="A6850" s="217">
        <v>611073</v>
      </c>
      <c r="B6850" s="215" t="s">
        <v>5284</v>
      </c>
    </row>
    <row r="6851" spans="1:2">
      <c r="A6851" s="217">
        <v>611074</v>
      </c>
      <c r="B6851" s="215" t="s">
        <v>5285</v>
      </c>
    </row>
    <row r="6852" spans="1:2">
      <c r="A6852" s="217">
        <v>611075</v>
      </c>
      <c r="B6852" s="215" t="s">
        <v>5286</v>
      </c>
    </row>
    <row r="6853" spans="1:2">
      <c r="A6853" s="217">
        <v>611076</v>
      </c>
      <c r="B6853" s="215" t="s">
        <v>5287</v>
      </c>
    </row>
    <row r="6854" spans="1:2">
      <c r="A6854" s="217">
        <v>611077</v>
      </c>
      <c r="B6854" s="215" t="s">
        <v>5288</v>
      </c>
    </row>
    <row r="6855" spans="1:2">
      <c r="A6855" s="217">
        <v>611078</v>
      </c>
      <c r="B6855" s="215" t="s">
        <v>5289</v>
      </c>
    </row>
    <row r="6856" spans="1:2">
      <c r="A6856" s="217">
        <v>611079</v>
      </c>
      <c r="B6856" s="215" t="s">
        <v>5290</v>
      </c>
    </row>
    <row r="6857" spans="1:2">
      <c r="A6857" s="217">
        <v>611080</v>
      </c>
      <c r="B6857" s="215" t="s">
        <v>7794</v>
      </c>
    </row>
    <row r="6858" spans="1:2">
      <c r="A6858" s="217">
        <v>611081</v>
      </c>
      <c r="B6858" s="215" t="s">
        <v>5291</v>
      </c>
    </row>
    <row r="6859" spans="1:2">
      <c r="A6859" s="217">
        <v>611082</v>
      </c>
      <c r="B6859" s="215" t="s">
        <v>5292</v>
      </c>
    </row>
    <row r="6860" spans="1:2">
      <c r="A6860" s="217">
        <v>611083</v>
      </c>
      <c r="B6860" s="215" t="s">
        <v>5293</v>
      </c>
    </row>
    <row r="6861" spans="1:2">
      <c r="A6861" s="217">
        <v>611084</v>
      </c>
      <c r="B6861" s="215" t="s">
        <v>5294</v>
      </c>
    </row>
    <row r="6862" spans="1:2">
      <c r="A6862" s="217">
        <v>611085</v>
      </c>
      <c r="B6862" s="215" t="s">
        <v>5295</v>
      </c>
    </row>
    <row r="6863" spans="1:2">
      <c r="A6863" s="217">
        <v>611086</v>
      </c>
      <c r="B6863" s="215" t="s">
        <v>5296</v>
      </c>
    </row>
    <row r="6864" spans="1:2">
      <c r="A6864" s="217">
        <v>611087</v>
      </c>
      <c r="B6864" s="215" t="s">
        <v>5297</v>
      </c>
    </row>
    <row r="6865" spans="1:2">
      <c r="A6865" s="217">
        <v>611088</v>
      </c>
      <c r="B6865" s="215" t="s">
        <v>5298</v>
      </c>
    </row>
    <row r="6866" spans="1:2">
      <c r="A6866" s="217">
        <v>611089</v>
      </c>
      <c r="B6866" s="215" t="s">
        <v>5299</v>
      </c>
    </row>
    <row r="6867" spans="1:2">
      <c r="A6867" s="217">
        <v>611090</v>
      </c>
      <c r="B6867" s="215" t="s">
        <v>6602</v>
      </c>
    </row>
    <row r="6868" spans="1:2">
      <c r="A6868" s="217">
        <v>611092</v>
      </c>
      <c r="B6868" s="215" t="s">
        <v>5300</v>
      </c>
    </row>
    <row r="6869" spans="1:2">
      <c r="A6869" s="217">
        <v>611093</v>
      </c>
      <c r="B6869" s="215" t="s">
        <v>5301</v>
      </c>
    </row>
    <row r="6870" spans="1:2">
      <c r="A6870" s="217">
        <v>611094</v>
      </c>
      <c r="B6870" s="215" t="s">
        <v>5302</v>
      </c>
    </row>
    <row r="6871" spans="1:2">
      <c r="A6871" s="217">
        <v>611095</v>
      </c>
      <c r="B6871" s="215" t="s">
        <v>5303</v>
      </c>
    </row>
    <row r="6872" spans="1:2">
      <c r="A6872" s="217">
        <v>611096</v>
      </c>
      <c r="B6872" s="215" t="s">
        <v>5304</v>
      </c>
    </row>
    <row r="6873" spans="1:2">
      <c r="A6873" s="217">
        <v>611097</v>
      </c>
      <c r="B6873" s="215" t="s">
        <v>5305</v>
      </c>
    </row>
    <row r="6874" spans="1:2">
      <c r="A6874" s="217">
        <v>611098</v>
      </c>
      <c r="B6874" s="215" t="s">
        <v>5306</v>
      </c>
    </row>
    <row r="6875" spans="1:2">
      <c r="A6875" s="217">
        <v>611099</v>
      </c>
      <c r="B6875" s="215" t="s">
        <v>5307</v>
      </c>
    </row>
    <row r="6876" spans="1:2">
      <c r="A6876" s="217">
        <v>611100</v>
      </c>
      <c r="B6876" s="215" t="s">
        <v>5308</v>
      </c>
    </row>
    <row r="6877" spans="1:2">
      <c r="A6877" s="217">
        <v>611101</v>
      </c>
      <c r="B6877" s="215" t="s">
        <v>5373</v>
      </c>
    </row>
    <row r="6878" spans="1:2">
      <c r="A6878" s="217">
        <v>611102</v>
      </c>
      <c r="B6878" s="215" t="s">
        <v>5710</v>
      </c>
    </row>
    <row r="6879" spans="1:2">
      <c r="A6879" s="217">
        <v>611103</v>
      </c>
      <c r="B6879" s="215" t="s">
        <v>5711</v>
      </c>
    </row>
    <row r="6880" spans="1:2">
      <c r="A6880" s="217">
        <v>611104</v>
      </c>
      <c r="B6880" s="215" t="s">
        <v>5712</v>
      </c>
    </row>
    <row r="6881" spans="1:2">
      <c r="A6881" s="217">
        <v>611105</v>
      </c>
      <c r="B6881" s="215" t="s">
        <v>5713</v>
      </c>
    </row>
    <row r="6882" spans="1:2">
      <c r="A6882" s="217">
        <v>611106</v>
      </c>
      <c r="B6882" s="215" t="s">
        <v>5714</v>
      </c>
    </row>
    <row r="6883" spans="1:2">
      <c r="A6883" s="217">
        <v>611107</v>
      </c>
      <c r="B6883" s="215" t="s">
        <v>5715</v>
      </c>
    </row>
    <row r="6884" spans="1:2">
      <c r="A6884" s="217">
        <v>611108</v>
      </c>
      <c r="B6884" s="215" t="s">
        <v>5716</v>
      </c>
    </row>
    <row r="6885" spans="1:2">
      <c r="A6885" s="217">
        <v>611109</v>
      </c>
      <c r="B6885" s="215" t="s">
        <v>5717</v>
      </c>
    </row>
    <row r="6886" spans="1:2">
      <c r="A6886" s="217">
        <v>611110</v>
      </c>
      <c r="B6886" s="215" t="s">
        <v>5718</v>
      </c>
    </row>
    <row r="6887" spans="1:2">
      <c r="A6887" s="217">
        <v>611111</v>
      </c>
      <c r="B6887" s="215" t="s">
        <v>5719</v>
      </c>
    </row>
    <row r="6888" spans="1:2">
      <c r="A6888" s="217">
        <v>611112</v>
      </c>
      <c r="B6888" s="215" t="s">
        <v>5720</v>
      </c>
    </row>
    <row r="6889" spans="1:2">
      <c r="A6889" s="217">
        <v>611113</v>
      </c>
      <c r="B6889" s="215" t="s">
        <v>5721</v>
      </c>
    </row>
    <row r="6890" spans="1:2">
      <c r="A6890" s="217">
        <v>611114</v>
      </c>
      <c r="B6890" s="215" t="s">
        <v>6603</v>
      </c>
    </row>
    <row r="6891" spans="1:2">
      <c r="A6891" s="217">
        <v>611115</v>
      </c>
      <c r="B6891" s="215" t="s">
        <v>5722</v>
      </c>
    </row>
    <row r="6892" spans="1:2">
      <c r="A6892" s="217">
        <v>611116</v>
      </c>
      <c r="B6892" s="215" t="s">
        <v>5723</v>
      </c>
    </row>
    <row r="6893" spans="1:2">
      <c r="A6893" s="217">
        <v>611117</v>
      </c>
      <c r="B6893" s="215" t="s">
        <v>5724</v>
      </c>
    </row>
    <row r="6894" spans="1:2">
      <c r="A6894" s="217">
        <v>611118</v>
      </c>
      <c r="B6894" s="215" t="s">
        <v>5725</v>
      </c>
    </row>
    <row r="6895" spans="1:2">
      <c r="A6895" s="217">
        <v>611119</v>
      </c>
      <c r="B6895" s="215" t="s">
        <v>5726</v>
      </c>
    </row>
    <row r="6896" spans="1:2">
      <c r="A6896" s="217">
        <v>611120</v>
      </c>
      <c r="B6896" s="215" t="s">
        <v>5727</v>
      </c>
    </row>
    <row r="6897" spans="1:2">
      <c r="A6897" s="217">
        <v>611121</v>
      </c>
      <c r="B6897" s="215" t="s">
        <v>5728</v>
      </c>
    </row>
    <row r="6898" spans="1:2">
      <c r="A6898" s="217">
        <v>611122</v>
      </c>
      <c r="B6898" s="215" t="s">
        <v>5729</v>
      </c>
    </row>
    <row r="6899" spans="1:2">
      <c r="A6899" s="217">
        <v>611123</v>
      </c>
      <c r="B6899" s="215" t="s">
        <v>5730</v>
      </c>
    </row>
    <row r="6900" spans="1:2">
      <c r="A6900" s="217">
        <v>611124</v>
      </c>
      <c r="B6900" s="215" t="s">
        <v>6007</v>
      </c>
    </row>
    <row r="6901" spans="1:2">
      <c r="A6901" s="217">
        <v>611125</v>
      </c>
      <c r="B6901" s="215" t="s">
        <v>6008</v>
      </c>
    </row>
    <row r="6902" spans="1:2">
      <c r="A6902" s="217">
        <v>611126</v>
      </c>
      <c r="B6902" s="215" t="s">
        <v>6009</v>
      </c>
    </row>
    <row r="6903" spans="1:2">
      <c r="A6903" s="217">
        <v>611127</v>
      </c>
      <c r="B6903" s="215" t="s">
        <v>6010</v>
      </c>
    </row>
    <row r="6904" spans="1:2">
      <c r="A6904" s="217">
        <v>611128</v>
      </c>
      <c r="B6904" s="215" t="s">
        <v>6011</v>
      </c>
    </row>
    <row r="6905" spans="1:2">
      <c r="A6905" s="217">
        <v>611129</v>
      </c>
      <c r="B6905" s="215" t="s">
        <v>6012</v>
      </c>
    </row>
    <row r="6906" spans="1:2">
      <c r="A6906" s="217">
        <v>611130</v>
      </c>
      <c r="B6906" s="215" t="s">
        <v>6013</v>
      </c>
    </row>
    <row r="6907" spans="1:2">
      <c r="A6907" s="217">
        <v>611131</v>
      </c>
      <c r="B6907" s="215" t="s">
        <v>6014</v>
      </c>
    </row>
    <row r="6908" spans="1:2">
      <c r="A6908" s="217">
        <v>611132</v>
      </c>
      <c r="B6908" s="215" t="s">
        <v>6015</v>
      </c>
    </row>
    <row r="6909" spans="1:2">
      <c r="A6909" s="217">
        <v>611133</v>
      </c>
      <c r="B6909" s="215" t="s">
        <v>6016</v>
      </c>
    </row>
    <row r="6910" spans="1:2">
      <c r="A6910" s="217">
        <v>611134</v>
      </c>
      <c r="B6910" s="215" t="s">
        <v>6017</v>
      </c>
    </row>
    <row r="6911" spans="1:2">
      <c r="A6911" s="217">
        <v>611135</v>
      </c>
      <c r="B6911" s="215" t="s">
        <v>6018</v>
      </c>
    </row>
    <row r="6912" spans="1:2">
      <c r="A6912" s="217">
        <v>611136</v>
      </c>
      <c r="B6912" s="215" t="s">
        <v>6019</v>
      </c>
    </row>
    <row r="6913" spans="1:2">
      <c r="A6913" s="217">
        <v>611137</v>
      </c>
      <c r="B6913" s="215" t="s">
        <v>6020</v>
      </c>
    </row>
    <row r="6914" spans="1:2">
      <c r="A6914" s="217">
        <v>611138</v>
      </c>
      <c r="B6914" s="215" t="s">
        <v>6604</v>
      </c>
    </row>
    <row r="6915" spans="1:2">
      <c r="A6915" s="217">
        <v>611139</v>
      </c>
      <c r="B6915" s="215" t="s">
        <v>6021</v>
      </c>
    </row>
    <row r="6916" spans="1:2">
      <c r="A6916" s="217">
        <v>611140</v>
      </c>
      <c r="B6916" s="215" t="s">
        <v>6022</v>
      </c>
    </row>
    <row r="6917" spans="1:2">
      <c r="A6917" s="217">
        <v>611141</v>
      </c>
      <c r="B6917" s="215" t="s">
        <v>6605</v>
      </c>
    </row>
    <row r="6918" spans="1:2">
      <c r="A6918" s="217">
        <v>611142</v>
      </c>
      <c r="B6918" s="215" t="s">
        <v>6023</v>
      </c>
    </row>
    <row r="6919" spans="1:2">
      <c r="A6919" s="217">
        <v>611143</v>
      </c>
      <c r="B6919" s="215" t="s">
        <v>6024</v>
      </c>
    </row>
    <row r="6920" spans="1:2">
      <c r="A6920" s="217">
        <v>611144</v>
      </c>
      <c r="B6920" s="215" t="s">
        <v>6025</v>
      </c>
    </row>
    <row r="6921" spans="1:2">
      <c r="A6921" s="217">
        <v>611145</v>
      </c>
      <c r="B6921" s="215" t="s">
        <v>6026</v>
      </c>
    </row>
    <row r="6922" spans="1:2">
      <c r="A6922" s="217">
        <v>611146</v>
      </c>
      <c r="B6922" s="215" t="s">
        <v>6027</v>
      </c>
    </row>
    <row r="6923" spans="1:2">
      <c r="A6923" s="217">
        <v>611147</v>
      </c>
      <c r="B6923" s="215" t="s">
        <v>6028</v>
      </c>
    </row>
    <row r="6924" spans="1:2">
      <c r="A6924" s="217">
        <v>611148</v>
      </c>
      <c r="B6924" s="215" t="s">
        <v>6029</v>
      </c>
    </row>
    <row r="6925" spans="1:2">
      <c r="A6925" s="217">
        <v>611149</v>
      </c>
      <c r="B6925" s="215" t="s">
        <v>6030</v>
      </c>
    </row>
    <row r="6926" spans="1:2">
      <c r="A6926" s="217">
        <v>611150</v>
      </c>
      <c r="B6926" s="215" t="s">
        <v>6031</v>
      </c>
    </row>
    <row r="6927" spans="1:2">
      <c r="A6927" s="217">
        <v>611151</v>
      </c>
      <c r="B6927" s="215" t="s">
        <v>6032</v>
      </c>
    </row>
    <row r="6928" spans="1:2">
      <c r="A6928" s="217">
        <v>611152</v>
      </c>
      <c r="B6928" s="215" t="s">
        <v>6033</v>
      </c>
    </row>
    <row r="6929" spans="1:2">
      <c r="A6929" s="217">
        <v>611153</v>
      </c>
      <c r="B6929" s="215" t="s">
        <v>6034</v>
      </c>
    </row>
    <row r="6930" spans="1:2">
      <c r="A6930" s="217">
        <v>611154</v>
      </c>
      <c r="B6930" s="215" t="s">
        <v>6035</v>
      </c>
    </row>
    <row r="6931" spans="1:2">
      <c r="A6931" s="217">
        <v>611155</v>
      </c>
      <c r="B6931" s="215" t="s">
        <v>6036</v>
      </c>
    </row>
    <row r="6932" spans="1:2">
      <c r="A6932" s="217">
        <v>611156</v>
      </c>
      <c r="B6932" s="215" t="s">
        <v>6327</v>
      </c>
    </row>
    <row r="6933" spans="1:2">
      <c r="A6933" s="217">
        <v>611157</v>
      </c>
      <c r="B6933" s="215" t="s">
        <v>6328</v>
      </c>
    </row>
    <row r="6934" spans="1:2">
      <c r="A6934" s="217">
        <v>611158</v>
      </c>
      <c r="B6934" s="215" t="s">
        <v>6329</v>
      </c>
    </row>
    <row r="6935" spans="1:2">
      <c r="A6935" s="217">
        <v>611159</v>
      </c>
      <c r="B6935" s="215" t="s">
        <v>6330</v>
      </c>
    </row>
    <row r="6936" spans="1:2">
      <c r="A6936" s="217">
        <v>611160</v>
      </c>
      <c r="B6936" s="215" t="s">
        <v>6331</v>
      </c>
    </row>
    <row r="6937" spans="1:2">
      <c r="A6937" s="217">
        <v>611161</v>
      </c>
      <c r="B6937" s="215" t="s">
        <v>6332</v>
      </c>
    </row>
    <row r="6938" spans="1:2">
      <c r="A6938" s="217">
        <v>611162</v>
      </c>
      <c r="B6938" s="215" t="s">
        <v>6333</v>
      </c>
    </row>
    <row r="6939" spans="1:2">
      <c r="A6939" s="217">
        <v>611163</v>
      </c>
      <c r="B6939" s="215" t="s">
        <v>6334</v>
      </c>
    </row>
    <row r="6940" spans="1:2">
      <c r="A6940" s="217">
        <v>611164</v>
      </c>
      <c r="B6940" s="215" t="s">
        <v>6335</v>
      </c>
    </row>
    <row r="6941" spans="1:2">
      <c r="A6941" s="217">
        <v>611165</v>
      </c>
      <c r="B6941" s="215" t="s">
        <v>6336</v>
      </c>
    </row>
    <row r="6942" spans="1:2">
      <c r="A6942" s="217">
        <v>611166</v>
      </c>
      <c r="B6942" s="215" t="s">
        <v>6337</v>
      </c>
    </row>
    <row r="6943" spans="1:2">
      <c r="A6943" s="217">
        <v>611167</v>
      </c>
      <c r="B6943" s="215" t="s">
        <v>6338</v>
      </c>
    </row>
    <row r="6944" spans="1:2">
      <c r="A6944" s="217">
        <v>611168</v>
      </c>
      <c r="B6944" s="215" t="s">
        <v>6339</v>
      </c>
    </row>
    <row r="6945" spans="1:2">
      <c r="A6945" s="217">
        <v>611169</v>
      </c>
      <c r="B6945" s="215" t="s">
        <v>6340</v>
      </c>
    </row>
    <row r="6946" spans="1:2">
      <c r="A6946" s="217">
        <v>611170</v>
      </c>
      <c r="B6946" s="215" t="s">
        <v>6341</v>
      </c>
    </row>
    <row r="6947" spans="1:2">
      <c r="A6947" s="217">
        <v>611171</v>
      </c>
      <c r="B6947" s="215" t="s">
        <v>6342</v>
      </c>
    </row>
    <row r="6948" spans="1:2">
      <c r="A6948" s="217">
        <v>611172</v>
      </c>
      <c r="B6948" s="215" t="s">
        <v>6343</v>
      </c>
    </row>
    <row r="6949" spans="1:2">
      <c r="A6949" s="217">
        <v>611173</v>
      </c>
      <c r="B6949" s="215" t="s">
        <v>6606</v>
      </c>
    </row>
    <row r="6950" spans="1:2">
      <c r="A6950" s="217">
        <v>611174</v>
      </c>
      <c r="B6950" s="215" t="s">
        <v>6607</v>
      </c>
    </row>
    <row r="6951" spans="1:2">
      <c r="A6951" s="217">
        <v>611175</v>
      </c>
      <c r="B6951" s="215" t="s">
        <v>6608</v>
      </c>
    </row>
    <row r="6952" spans="1:2">
      <c r="A6952" s="217">
        <v>611176</v>
      </c>
      <c r="B6952" s="215" t="s">
        <v>6609</v>
      </c>
    </row>
    <row r="6953" spans="1:2">
      <c r="A6953" s="217">
        <v>611177</v>
      </c>
      <c r="B6953" s="215" t="s">
        <v>6610</v>
      </c>
    </row>
    <row r="6954" spans="1:2">
      <c r="A6954" s="217">
        <v>611178</v>
      </c>
      <c r="B6954" s="215" t="s">
        <v>6611</v>
      </c>
    </row>
    <row r="6955" spans="1:2">
      <c r="A6955" s="217">
        <v>611179</v>
      </c>
      <c r="B6955" s="215" t="s">
        <v>6612</v>
      </c>
    </row>
    <row r="6956" spans="1:2">
      <c r="A6956" s="217">
        <v>611180</v>
      </c>
      <c r="B6956" s="215" t="s">
        <v>6613</v>
      </c>
    </row>
    <row r="6957" spans="1:2">
      <c r="A6957" s="217">
        <v>611182</v>
      </c>
      <c r="B6957" s="215" t="s">
        <v>6614</v>
      </c>
    </row>
    <row r="6958" spans="1:2">
      <c r="A6958" s="217">
        <v>611183</v>
      </c>
      <c r="B6958" s="215" t="s">
        <v>6615</v>
      </c>
    </row>
    <row r="6959" spans="1:2">
      <c r="A6959" s="217">
        <v>611184</v>
      </c>
      <c r="B6959" s="215" t="s">
        <v>6759</v>
      </c>
    </row>
    <row r="6960" spans="1:2">
      <c r="A6960" s="217">
        <v>611185</v>
      </c>
      <c r="B6960" s="215" t="s">
        <v>7223</v>
      </c>
    </row>
    <row r="6961" spans="1:2">
      <c r="A6961" s="217">
        <v>611186</v>
      </c>
      <c r="B6961" s="215" t="s">
        <v>7224</v>
      </c>
    </row>
    <row r="6962" spans="1:2">
      <c r="A6962" s="217">
        <v>611187</v>
      </c>
      <c r="B6962" s="215" t="s">
        <v>7225</v>
      </c>
    </row>
    <row r="6963" spans="1:2">
      <c r="A6963" s="217">
        <v>611188</v>
      </c>
      <c r="B6963" s="215" t="s">
        <v>7226</v>
      </c>
    </row>
    <row r="6964" spans="1:2">
      <c r="A6964" s="217">
        <v>611189</v>
      </c>
      <c r="B6964" s="215" t="s">
        <v>7227</v>
      </c>
    </row>
    <row r="6965" spans="1:2">
      <c r="A6965" s="217">
        <v>611190</v>
      </c>
      <c r="B6965" s="215" t="s">
        <v>7228</v>
      </c>
    </row>
    <row r="6966" spans="1:2">
      <c r="A6966" s="217">
        <v>611191</v>
      </c>
      <c r="B6966" s="215" t="s">
        <v>7229</v>
      </c>
    </row>
    <row r="6967" spans="1:2">
      <c r="A6967" s="217">
        <v>611192</v>
      </c>
      <c r="B6967" s="215" t="s">
        <v>7230</v>
      </c>
    </row>
    <row r="6968" spans="1:2">
      <c r="A6968" s="217">
        <v>611193</v>
      </c>
      <c r="B6968" s="215" t="s">
        <v>7231</v>
      </c>
    </row>
    <row r="6969" spans="1:2">
      <c r="A6969" s="217">
        <v>611194</v>
      </c>
      <c r="B6969" s="215" t="s">
        <v>7404</v>
      </c>
    </row>
    <row r="6970" spans="1:2">
      <c r="A6970" s="217">
        <v>611195</v>
      </c>
      <c r="B6970" s="215" t="s">
        <v>7795</v>
      </c>
    </row>
    <row r="6971" spans="1:2">
      <c r="A6971" s="217">
        <v>611196</v>
      </c>
      <c r="B6971" s="215" t="s">
        <v>7796</v>
      </c>
    </row>
    <row r="6972" spans="1:2">
      <c r="A6972" s="217">
        <v>611197</v>
      </c>
      <c r="B6972" s="215" t="s">
        <v>7797</v>
      </c>
    </row>
    <row r="6973" spans="1:2">
      <c r="A6973" s="217">
        <v>611198</v>
      </c>
      <c r="B6973" s="215" t="s">
        <v>7798</v>
      </c>
    </row>
    <row r="6974" spans="1:2">
      <c r="A6974" s="217">
        <v>611199</v>
      </c>
      <c r="B6974" s="215" t="s">
        <v>7799</v>
      </c>
    </row>
    <row r="6975" spans="1:2">
      <c r="A6975" s="217">
        <v>611200</v>
      </c>
      <c r="B6975" s="215" t="s">
        <v>7800</v>
      </c>
    </row>
    <row r="6976" spans="1:2">
      <c r="A6976" s="217">
        <v>611201</v>
      </c>
      <c r="B6976" s="215" t="s">
        <v>7801</v>
      </c>
    </row>
    <row r="6977" spans="1:2">
      <c r="A6977" s="217">
        <v>611202</v>
      </c>
      <c r="B6977" s="215" t="s">
        <v>7802</v>
      </c>
    </row>
    <row r="6978" spans="1:2">
      <c r="A6978" s="217">
        <v>611203</v>
      </c>
      <c r="B6978" s="215" t="s">
        <v>7803</v>
      </c>
    </row>
    <row r="6979" spans="1:2">
      <c r="A6979" s="217">
        <v>611204</v>
      </c>
      <c r="B6979" s="215" t="s">
        <v>7804</v>
      </c>
    </row>
    <row r="6980" spans="1:2">
      <c r="A6980" s="217">
        <v>611205</v>
      </c>
      <c r="B6980" s="215" t="s">
        <v>7805</v>
      </c>
    </row>
    <row r="6981" spans="1:2">
      <c r="A6981" s="217">
        <v>611206</v>
      </c>
      <c r="B6981" s="215" t="s">
        <v>7806</v>
      </c>
    </row>
    <row r="6982" spans="1:2">
      <c r="A6982" s="217">
        <v>611207</v>
      </c>
      <c r="B6982" s="215" t="s">
        <v>7807</v>
      </c>
    </row>
    <row r="6983" spans="1:2">
      <c r="A6983" s="217">
        <v>611901</v>
      </c>
      <c r="B6983" s="215" t="s">
        <v>5309</v>
      </c>
    </row>
    <row r="6984" spans="1:2">
      <c r="A6984" s="217">
        <v>611902</v>
      </c>
      <c r="B6984" s="215" t="s">
        <v>7808</v>
      </c>
    </row>
    <row r="6985" spans="1:2">
      <c r="A6985" s="217">
        <v>621001</v>
      </c>
      <c r="B6985" s="215" t="s">
        <v>2020</v>
      </c>
    </row>
    <row r="6986" spans="1:2">
      <c r="A6986" s="217">
        <v>621002</v>
      </c>
      <c r="B6986" s="215" t="s">
        <v>2019</v>
      </c>
    </row>
    <row r="6987" spans="1:2">
      <c r="A6987" s="217">
        <v>621004</v>
      </c>
      <c r="B6987" s="215" t="s">
        <v>2018</v>
      </c>
    </row>
    <row r="6988" spans="1:2">
      <c r="A6988" s="217">
        <v>621005</v>
      </c>
      <c r="B6988" s="215" t="s">
        <v>2017</v>
      </c>
    </row>
    <row r="6989" spans="1:2">
      <c r="A6989" s="217">
        <v>621007</v>
      </c>
      <c r="B6989" s="215" t="s">
        <v>2011</v>
      </c>
    </row>
    <row r="6990" spans="1:2">
      <c r="A6990" s="217">
        <v>621008</v>
      </c>
      <c r="B6990" s="215" t="s">
        <v>2012</v>
      </c>
    </row>
    <row r="6991" spans="1:2">
      <c r="A6991" s="217">
        <v>621009</v>
      </c>
      <c r="B6991" s="215" t="s">
        <v>2013</v>
      </c>
    </row>
    <row r="6992" spans="1:2">
      <c r="A6992" s="217">
        <v>621010</v>
      </c>
      <c r="B6992" s="215" t="s">
        <v>2014</v>
      </c>
    </row>
    <row r="6993" spans="1:2">
      <c r="A6993" s="217">
        <v>621011</v>
      </c>
      <c r="B6993" s="215" t="s">
        <v>2302</v>
      </c>
    </row>
    <row r="6994" spans="1:2">
      <c r="A6994" s="217">
        <v>621012</v>
      </c>
      <c r="B6994" s="215" t="s">
        <v>3197</v>
      </c>
    </row>
    <row r="6995" spans="1:2">
      <c r="A6995" s="217">
        <v>621013</v>
      </c>
      <c r="B6995" s="215" t="s">
        <v>3481</v>
      </c>
    </row>
    <row r="6996" spans="1:2">
      <c r="A6996" s="217">
        <v>621014</v>
      </c>
      <c r="B6996" s="215" t="s">
        <v>3747</v>
      </c>
    </row>
    <row r="6997" spans="1:2">
      <c r="A6997" s="217">
        <v>621015</v>
      </c>
      <c r="B6997" s="215" t="s">
        <v>4222</v>
      </c>
    </row>
    <row r="6998" spans="1:2">
      <c r="A6998" s="217">
        <v>621016</v>
      </c>
      <c r="B6998" s="215" t="s">
        <v>4512</v>
      </c>
    </row>
    <row r="6999" spans="1:2">
      <c r="A6999" s="217">
        <v>621017</v>
      </c>
      <c r="B6999" s="215" t="s">
        <v>4513</v>
      </c>
    </row>
    <row r="7000" spans="1:2">
      <c r="A7000" s="217">
        <v>621018</v>
      </c>
      <c r="B7000" s="215" t="s">
        <v>5731</v>
      </c>
    </row>
    <row r="7001" spans="1:2">
      <c r="A7001" s="217">
        <v>621019</v>
      </c>
      <c r="B7001" s="215" t="s">
        <v>6616</v>
      </c>
    </row>
    <row r="7002" spans="1:2">
      <c r="A7002" s="217">
        <v>622001</v>
      </c>
      <c r="B7002" s="215" t="s">
        <v>2023</v>
      </c>
    </row>
    <row r="7003" spans="1:2">
      <c r="A7003" s="217">
        <v>622002</v>
      </c>
      <c r="B7003" s="215" t="s">
        <v>2024</v>
      </c>
    </row>
    <row r="7004" spans="1:2">
      <c r="A7004" s="217">
        <v>622003</v>
      </c>
      <c r="B7004" s="215" t="s">
        <v>2021</v>
      </c>
    </row>
    <row r="7005" spans="1:2">
      <c r="A7005" s="217">
        <v>622006</v>
      </c>
      <c r="B7005" s="215" t="s">
        <v>2022</v>
      </c>
    </row>
    <row r="7006" spans="1:2">
      <c r="A7006" s="217">
        <v>622008</v>
      </c>
      <c r="B7006" s="215" t="s">
        <v>2028</v>
      </c>
    </row>
    <row r="7007" spans="1:2">
      <c r="A7007" s="217">
        <v>622010</v>
      </c>
      <c r="B7007" s="215" t="s">
        <v>2027</v>
      </c>
    </row>
    <row r="7008" spans="1:2">
      <c r="A7008" s="217">
        <v>622014</v>
      </c>
      <c r="B7008" s="215" t="s">
        <v>2026</v>
      </c>
    </row>
    <row r="7009" spans="1:2">
      <c r="A7009" s="217">
        <v>622019</v>
      </c>
      <c r="B7009" s="215" t="s">
        <v>2025</v>
      </c>
    </row>
    <row r="7010" spans="1:2">
      <c r="A7010" s="217">
        <v>623001</v>
      </c>
      <c r="B7010" s="215" t="s">
        <v>2029</v>
      </c>
    </row>
    <row r="7011" spans="1:2">
      <c r="A7011" s="217">
        <v>625001</v>
      </c>
      <c r="B7011" s="215" t="s">
        <v>2056</v>
      </c>
    </row>
    <row r="7012" spans="1:2">
      <c r="A7012" s="217">
        <v>625002</v>
      </c>
      <c r="B7012" s="215" t="s">
        <v>2058</v>
      </c>
    </row>
    <row r="7013" spans="1:2">
      <c r="A7013" s="217">
        <v>625003</v>
      </c>
      <c r="B7013" s="215" t="s">
        <v>2059</v>
      </c>
    </row>
    <row r="7014" spans="1:2">
      <c r="A7014" s="217">
        <v>625004</v>
      </c>
      <c r="B7014" s="215" t="s">
        <v>3970</v>
      </c>
    </row>
    <row r="7015" spans="1:2">
      <c r="A7015" s="217">
        <v>625005</v>
      </c>
      <c r="B7015" s="215" t="s">
        <v>2031</v>
      </c>
    </row>
    <row r="7016" spans="1:2">
      <c r="A7016" s="217">
        <v>625008</v>
      </c>
      <c r="B7016" s="215" t="s">
        <v>2032</v>
      </c>
    </row>
    <row r="7017" spans="1:2">
      <c r="A7017" s="217">
        <v>625009</v>
      </c>
      <c r="B7017" s="215" t="s">
        <v>2905</v>
      </c>
    </row>
    <row r="7018" spans="1:2">
      <c r="A7018" s="217">
        <v>625010</v>
      </c>
      <c r="B7018" s="215" t="s">
        <v>2033</v>
      </c>
    </row>
    <row r="7019" spans="1:2">
      <c r="A7019" s="217">
        <v>625011</v>
      </c>
      <c r="B7019" s="215" t="s">
        <v>2034</v>
      </c>
    </row>
    <row r="7020" spans="1:2">
      <c r="A7020" s="217">
        <v>625014</v>
      </c>
      <c r="B7020" s="215" t="s">
        <v>2737</v>
      </c>
    </row>
    <row r="7021" spans="1:2">
      <c r="A7021" s="217">
        <v>625015</v>
      </c>
      <c r="B7021" s="215" t="s">
        <v>2035</v>
      </c>
    </row>
    <row r="7022" spans="1:2">
      <c r="A7022" s="217">
        <v>625016</v>
      </c>
      <c r="B7022" s="215" t="s">
        <v>2036</v>
      </c>
    </row>
    <row r="7023" spans="1:2">
      <c r="A7023" s="217">
        <v>625017</v>
      </c>
      <c r="B7023" s="215" t="s">
        <v>2037</v>
      </c>
    </row>
    <row r="7024" spans="1:2">
      <c r="A7024" s="217">
        <v>625018</v>
      </c>
      <c r="B7024" s="215" t="s">
        <v>2038</v>
      </c>
    </row>
    <row r="7025" spans="1:2">
      <c r="A7025" s="217">
        <v>625019</v>
      </c>
      <c r="B7025" s="215" t="s">
        <v>2039</v>
      </c>
    </row>
    <row r="7026" spans="1:2">
      <c r="A7026" s="217">
        <v>625020</v>
      </c>
      <c r="B7026" s="215" t="s">
        <v>2040</v>
      </c>
    </row>
    <row r="7027" spans="1:2">
      <c r="A7027" s="217">
        <v>625021</v>
      </c>
      <c r="B7027" s="215" t="s">
        <v>2041</v>
      </c>
    </row>
    <row r="7028" spans="1:2">
      <c r="A7028" s="217">
        <v>625022</v>
      </c>
      <c r="B7028" s="215" t="s">
        <v>2042</v>
      </c>
    </row>
    <row r="7029" spans="1:2">
      <c r="A7029" s="217">
        <v>625023</v>
      </c>
      <c r="B7029" s="215" t="s">
        <v>2043</v>
      </c>
    </row>
    <row r="7030" spans="1:2">
      <c r="A7030" s="217">
        <v>625025</v>
      </c>
      <c r="B7030" s="215" t="s">
        <v>2044</v>
      </c>
    </row>
    <row r="7031" spans="1:2">
      <c r="A7031" s="217">
        <v>625026</v>
      </c>
      <c r="B7031" s="215" t="s">
        <v>2045</v>
      </c>
    </row>
    <row r="7032" spans="1:2">
      <c r="A7032" s="217">
        <v>625027</v>
      </c>
      <c r="B7032" s="215" t="s">
        <v>2046</v>
      </c>
    </row>
    <row r="7033" spans="1:2">
      <c r="A7033" s="217">
        <v>625028</v>
      </c>
      <c r="B7033" s="215" t="s">
        <v>2047</v>
      </c>
    </row>
    <row r="7034" spans="1:2">
      <c r="A7034" s="217">
        <v>625029</v>
      </c>
      <c r="B7034" s="215" t="s">
        <v>2048</v>
      </c>
    </row>
    <row r="7035" spans="1:2">
      <c r="A7035" s="217">
        <v>625030</v>
      </c>
      <c r="B7035" s="215" t="s">
        <v>2738</v>
      </c>
    </row>
    <row r="7036" spans="1:2">
      <c r="A7036" s="217">
        <v>625031</v>
      </c>
      <c r="B7036" s="215" t="s">
        <v>2049</v>
      </c>
    </row>
    <row r="7037" spans="1:2">
      <c r="A7037" s="217">
        <v>625032</v>
      </c>
      <c r="B7037" s="215" t="s">
        <v>2050</v>
      </c>
    </row>
    <row r="7038" spans="1:2">
      <c r="A7038" s="217">
        <v>625033</v>
      </c>
      <c r="B7038" s="215" t="s">
        <v>2051</v>
      </c>
    </row>
    <row r="7039" spans="1:2">
      <c r="A7039" s="217">
        <v>625034</v>
      </c>
      <c r="B7039" s="215" t="s">
        <v>1716</v>
      </c>
    </row>
    <row r="7040" spans="1:2">
      <c r="A7040" s="217">
        <v>625035</v>
      </c>
      <c r="B7040" s="215" t="s">
        <v>2052</v>
      </c>
    </row>
    <row r="7041" spans="1:2">
      <c r="A7041" s="217">
        <v>625036</v>
      </c>
      <c r="B7041" s="215" t="s">
        <v>2053</v>
      </c>
    </row>
    <row r="7042" spans="1:2">
      <c r="A7042" s="217">
        <v>625037</v>
      </c>
      <c r="B7042" s="215" t="s">
        <v>2054</v>
      </c>
    </row>
    <row r="7043" spans="1:2">
      <c r="A7043" s="217">
        <v>625038</v>
      </c>
      <c r="B7043" s="215" t="s">
        <v>2055</v>
      </c>
    </row>
    <row r="7044" spans="1:2">
      <c r="A7044" s="217">
        <v>625039</v>
      </c>
      <c r="B7044" s="215" t="s">
        <v>2350</v>
      </c>
    </row>
    <row r="7045" spans="1:2">
      <c r="A7045" s="217">
        <v>625040</v>
      </c>
      <c r="B7045" s="215" t="s">
        <v>2613</v>
      </c>
    </row>
    <row r="7046" spans="1:2">
      <c r="A7046" s="217">
        <v>625041</v>
      </c>
      <c r="B7046" s="215" t="s">
        <v>2614</v>
      </c>
    </row>
    <row r="7047" spans="1:2">
      <c r="A7047" s="217">
        <v>625042</v>
      </c>
      <c r="B7047" s="215" t="s">
        <v>2627</v>
      </c>
    </row>
    <row r="7048" spans="1:2">
      <c r="A7048" s="217">
        <v>625043</v>
      </c>
      <c r="B7048" s="215" t="s">
        <v>2739</v>
      </c>
    </row>
    <row r="7049" spans="1:2">
      <c r="A7049" s="217">
        <v>625044</v>
      </c>
      <c r="B7049" s="215" t="s">
        <v>2685</v>
      </c>
    </row>
    <row r="7050" spans="1:2">
      <c r="A7050" s="217">
        <v>625045</v>
      </c>
      <c r="B7050" s="215" t="s">
        <v>3198</v>
      </c>
    </row>
    <row r="7051" spans="1:2">
      <c r="A7051" s="217">
        <v>625046</v>
      </c>
      <c r="B7051" s="215" t="s">
        <v>3199</v>
      </c>
    </row>
    <row r="7052" spans="1:2">
      <c r="A7052" s="217">
        <v>625047</v>
      </c>
      <c r="B7052" s="215" t="s">
        <v>3200</v>
      </c>
    </row>
    <row r="7053" spans="1:2">
      <c r="A7053" s="217">
        <v>625048</v>
      </c>
      <c r="B7053" s="215" t="s">
        <v>3201</v>
      </c>
    </row>
    <row r="7054" spans="1:2">
      <c r="A7054" s="217">
        <v>625049</v>
      </c>
      <c r="B7054" s="215" t="s">
        <v>3395</v>
      </c>
    </row>
    <row r="7055" spans="1:2">
      <c r="A7055" s="217">
        <v>625050</v>
      </c>
      <c r="B7055" s="215" t="s">
        <v>3612</v>
      </c>
    </row>
    <row r="7056" spans="1:2">
      <c r="A7056" s="217">
        <v>625051</v>
      </c>
      <c r="B7056" s="215" t="s">
        <v>3801</v>
      </c>
    </row>
    <row r="7057" spans="1:2">
      <c r="A7057" s="217">
        <v>625052</v>
      </c>
      <c r="B7057" s="215" t="s">
        <v>1709</v>
      </c>
    </row>
    <row r="7058" spans="1:2">
      <c r="A7058" s="217">
        <v>625053</v>
      </c>
      <c r="B7058" s="215" t="s">
        <v>5732</v>
      </c>
    </row>
    <row r="7059" spans="1:2">
      <c r="A7059" s="217">
        <v>625201</v>
      </c>
      <c r="B7059" s="215" t="s">
        <v>2061</v>
      </c>
    </row>
    <row r="7060" spans="1:2">
      <c r="A7060" s="217">
        <v>625202</v>
      </c>
      <c r="B7060" s="215" t="s">
        <v>2060</v>
      </c>
    </row>
    <row r="7061" spans="1:2">
      <c r="A7061" s="217">
        <v>625203</v>
      </c>
      <c r="B7061" s="215" t="s">
        <v>2062</v>
      </c>
    </row>
    <row r="7062" spans="1:2">
      <c r="A7062" s="217">
        <v>627001</v>
      </c>
      <c r="B7062" s="215" t="s">
        <v>3444</v>
      </c>
    </row>
    <row r="7063" spans="1:2">
      <c r="A7063" s="217">
        <v>627003</v>
      </c>
      <c r="B7063" s="215" t="s">
        <v>3445</v>
      </c>
    </row>
    <row r="7064" spans="1:2">
      <c r="A7064" s="217">
        <v>627004</v>
      </c>
      <c r="B7064" s="215" t="s">
        <v>5056</v>
      </c>
    </row>
    <row r="7065" spans="1:2">
      <c r="A7065" s="217">
        <v>631001</v>
      </c>
      <c r="B7065" s="215" t="s">
        <v>2063</v>
      </c>
    </row>
    <row r="7066" spans="1:2">
      <c r="A7066" s="217">
        <v>631002</v>
      </c>
      <c r="B7066" s="215" t="s">
        <v>2064</v>
      </c>
    </row>
    <row r="7067" spans="1:2">
      <c r="A7067" s="217">
        <v>631003</v>
      </c>
      <c r="B7067" s="215" t="s">
        <v>2065</v>
      </c>
    </row>
    <row r="7068" spans="1:2">
      <c r="A7068" s="217">
        <v>631004</v>
      </c>
      <c r="B7068" s="215" t="s">
        <v>2066</v>
      </c>
    </row>
    <row r="7069" spans="1:2">
      <c r="A7069" s="217">
        <v>631007</v>
      </c>
      <c r="B7069" s="215" t="s">
        <v>2067</v>
      </c>
    </row>
    <row r="7070" spans="1:2">
      <c r="A7070" s="217">
        <v>631008</v>
      </c>
      <c r="B7070" s="215" t="s">
        <v>2068</v>
      </c>
    </row>
    <row r="7071" spans="1:2">
      <c r="A7071" s="217">
        <v>631013</v>
      </c>
      <c r="B7071" s="215" t="s">
        <v>2069</v>
      </c>
    </row>
    <row r="7072" spans="1:2">
      <c r="A7072" s="217">
        <v>632001</v>
      </c>
      <c r="B7072" s="215" t="s">
        <v>2071</v>
      </c>
    </row>
    <row r="7073" spans="1:2">
      <c r="A7073" s="217">
        <v>632002</v>
      </c>
      <c r="B7073" s="215" t="s">
        <v>2070</v>
      </c>
    </row>
    <row r="7074" spans="1:2">
      <c r="A7074" s="217">
        <v>632003</v>
      </c>
      <c r="B7074" s="215" t="s">
        <v>2615</v>
      </c>
    </row>
    <row r="7075" spans="1:2">
      <c r="A7075" s="217">
        <v>641001</v>
      </c>
      <c r="B7075" s="215" t="s">
        <v>2072</v>
      </c>
    </row>
    <row r="7076" spans="1:2">
      <c r="A7076" s="217">
        <v>641002</v>
      </c>
      <c r="B7076" s="215" t="s">
        <v>2074</v>
      </c>
    </row>
    <row r="7077" spans="1:2">
      <c r="A7077" s="217">
        <v>641004</v>
      </c>
      <c r="B7077" s="215" t="s">
        <v>2073</v>
      </c>
    </row>
    <row r="7078" spans="1:2">
      <c r="A7078" s="217">
        <v>651001</v>
      </c>
      <c r="B7078" s="215" t="s">
        <v>2076</v>
      </c>
    </row>
    <row r="7079" spans="1:2">
      <c r="A7079" s="217">
        <v>651002</v>
      </c>
      <c r="B7079" s="215" t="s">
        <v>2077</v>
      </c>
    </row>
    <row r="7080" spans="1:2">
      <c r="A7080" s="217">
        <v>651003</v>
      </c>
      <c r="B7080" s="215" t="s">
        <v>1086</v>
      </c>
    </row>
    <row r="7081" spans="1:2">
      <c r="A7081" s="217">
        <v>651004</v>
      </c>
      <c r="B7081" s="215" t="s">
        <v>3020</v>
      </c>
    </row>
    <row r="7082" spans="1:2">
      <c r="A7082" s="217">
        <v>651005</v>
      </c>
      <c r="B7082" s="215" t="s">
        <v>3613</v>
      </c>
    </row>
    <row r="7083" spans="1:2">
      <c r="A7083" s="217">
        <v>651006</v>
      </c>
      <c r="B7083" s="215" t="s">
        <v>3802</v>
      </c>
    </row>
    <row r="7084" spans="1:2">
      <c r="A7084" s="217">
        <v>651007</v>
      </c>
      <c r="B7084" s="215" t="s">
        <v>5057</v>
      </c>
    </row>
    <row r="7085" spans="1:2">
      <c r="A7085" s="217">
        <v>651201</v>
      </c>
      <c r="B7085" s="215" t="s">
        <v>2075</v>
      </c>
    </row>
    <row r="7086" spans="1:2">
      <c r="A7086" s="217">
        <v>661001</v>
      </c>
      <c r="B7086" s="215" t="s">
        <v>2078</v>
      </c>
    </row>
    <row r="7087" spans="1:2">
      <c r="A7087" s="217">
        <v>661002</v>
      </c>
      <c r="B7087" s="215" t="s">
        <v>2083</v>
      </c>
    </row>
    <row r="7088" spans="1:2">
      <c r="A7088" s="217">
        <v>661003</v>
      </c>
      <c r="B7088" s="215" t="s">
        <v>2080</v>
      </c>
    </row>
    <row r="7089" spans="1:2">
      <c r="A7089" s="217">
        <v>661004</v>
      </c>
      <c r="B7089" s="215" t="s">
        <v>2089</v>
      </c>
    </row>
    <row r="7090" spans="1:2">
      <c r="A7090" s="217">
        <v>661005</v>
      </c>
      <c r="B7090" s="215" t="s">
        <v>2088</v>
      </c>
    </row>
    <row r="7091" spans="1:2">
      <c r="A7091" s="217">
        <v>661006</v>
      </c>
      <c r="B7091" s="215" t="s">
        <v>2087</v>
      </c>
    </row>
    <row r="7092" spans="1:2">
      <c r="A7092" s="217">
        <v>661007</v>
      </c>
      <c r="B7092" s="215" t="s">
        <v>2086</v>
      </c>
    </row>
    <row r="7093" spans="1:2">
      <c r="A7093" s="217">
        <v>661008</v>
      </c>
      <c r="B7093" s="215" t="s">
        <v>2085</v>
      </c>
    </row>
    <row r="7094" spans="1:2">
      <c r="A7094" s="217">
        <v>661009</v>
      </c>
      <c r="B7094" s="215" t="s">
        <v>2084</v>
      </c>
    </row>
    <row r="7095" spans="1:2">
      <c r="A7095" s="217">
        <v>661010</v>
      </c>
      <c r="B7095" s="215" t="s">
        <v>2079</v>
      </c>
    </row>
    <row r="7096" spans="1:2">
      <c r="A7096" s="217">
        <v>661011</v>
      </c>
      <c r="B7096" s="215" t="s">
        <v>2082</v>
      </c>
    </row>
    <row r="7097" spans="1:2">
      <c r="A7097" s="217">
        <v>661012</v>
      </c>
      <c r="B7097" s="215" t="s">
        <v>2081</v>
      </c>
    </row>
    <row r="7098" spans="1:2">
      <c r="A7098" s="217">
        <v>661013</v>
      </c>
      <c r="B7098" s="215" t="s">
        <v>2906</v>
      </c>
    </row>
    <row r="7099" spans="1:2">
      <c r="A7099" s="217">
        <v>661014</v>
      </c>
      <c r="B7099" s="215" t="s">
        <v>2907</v>
      </c>
    </row>
    <row r="7100" spans="1:2">
      <c r="A7100" s="217">
        <v>661015</v>
      </c>
      <c r="B7100" s="215" t="s">
        <v>2908</v>
      </c>
    </row>
    <row r="7101" spans="1:2">
      <c r="A7101" s="217">
        <v>665001</v>
      </c>
      <c r="B7101" s="215" t="s">
        <v>2090</v>
      </c>
    </row>
    <row r="7102" spans="1:2">
      <c r="A7102" s="217">
        <v>665002</v>
      </c>
      <c r="B7102" s="215" t="s">
        <v>2091</v>
      </c>
    </row>
    <row r="7103" spans="1:2">
      <c r="A7103" s="217">
        <v>666001</v>
      </c>
      <c r="B7103" s="215" t="s">
        <v>2109</v>
      </c>
    </row>
    <row r="7104" spans="1:2">
      <c r="A7104" s="217">
        <v>666002</v>
      </c>
      <c r="B7104" s="215" t="s">
        <v>2110</v>
      </c>
    </row>
    <row r="7105" spans="1:2">
      <c r="A7105" s="217">
        <v>666003</v>
      </c>
      <c r="B7105" s="215" t="s">
        <v>2107</v>
      </c>
    </row>
    <row r="7106" spans="1:2">
      <c r="A7106" s="217">
        <v>666004</v>
      </c>
      <c r="B7106" s="215" t="s">
        <v>2106</v>
      </c>
    </row>
    <row r="7107" spans="1:2">
      <c r="A7107" s="217">
        <v>666005</v>
      </c>
      <c r="B7107" s="215" t="s">
        <v>2105</v>
      </c>
    </row>
    <row r="7108" spans="1:2">
      <c r="A7108" s="217">
        <v>666006</v>
      </c>
      <c r="B7108" s="215" t="s">
        <v>2104</v>
      </c>
    </row>
    <row r="7109" spans="1:2">
      <c r="A7109" s="217">
        <v>666007</v>
      </c>
      <c r="B7109" s="215" t="s">
        <v>2103</v>
      </c>
    </row>
    <row r="7110" spans="1:2">
      <c r="A7110" s="217">
        <v>666008</v>
      </c>
      <c r="B7110" s="215" t="s">
        <v>2102</v>
      </c>
    </row>
    <row r="7111" spans="1:2">
      <c r="A7111" s="217">
        <v>666009</v>
      </c>
      <c r="B7111" s="215" t="s">
        <v>2101</v>
      </c>
    </row>
    <row r="7112" spans="1:2">
      <c r="A7112" s="217">
        <v>666010</v>
      </c>
      <c r="B7112" s="215" t="s">
        <v>2100</v>
      </c>
    </row>
    <row r="7113" spans="1:2">
      <c r="A7113" s="217">
        <v>666011</v>
      </c>
      <c r="B7113" s="215" t="s">
        <v>3971</v>
      </c>
    </row>
    <row r="7114" spans="1:2">
      <c r="A7114" s="217">
        <v>666012</v>
      </c>
      <c r="B7114" s="215" t="s">
        <v>2099</v>
      </c>
    </row>
    <row r="7115" spans="1:2">
      <c r="A7115" s="217">
        <v>666013</v>
      </c>
      <c r="B7115" s="215" t="s">
        <v>2098</v>
      </c>
    </row>
    <row r="7116" spans="1:2">
      <c r="A7116" s="217">
        <v>666014</v>
      </c>
      <c r="B7116" s="215" t="s">
        <v>2097</v>
      </c>
    </row>
    <row r="7117" spans="1:2">
      <c r="A7117" s="217">
        <v>666015</v>
      </c>
      <c r="B7117" s="215" t="s">
        <v>2096</v>
      </c>
    </row>
    <row r="7118" spans="1:2">
      <c r="A7118" s="217">
        <v>666016</v>
      </c>
      <c r="B7118" s="215" t="s">
        <v>2095</v>
      </c>
    </row>
    <row r="7119" spans="1:2">
      <c r="A7119" s="217">
        <v>666017</v>
      </c>
      <c r="B7119" s="215" t="s">
        <v>2092</v>
      </c>
    </row>
    <row r="7120" spans="1:2">
      <c r="A7120" s="217">
        <v>666018</v>
      </c>
      <c r="B7120" s="215" t="s">
        <v>2093</v>
      </c>
    </row>
    <row r="7121" spans="1:2">
      <c r="A7121" s="217">
        <v>666019</v>
      </c>
      <c r="B7121" s="215" t="s">
        <v>2094</v>
      </c>
    </row>
    <row r="7122" spans="1:2">
      <c r="A7122" s="217">
        <v>666020</v>
      </c>
      <c r="B7122" s="215" t="s">
        <v>2108</v>
      </c>
    </row>
    <row r="7123" spans="1:2">
      <c r="A7123" s="217">
        <v>666021</v>
      </c>
      <c r="B7123" s="215" t="s">
        <v>2303</v>
      </c>
    </row>
    <row r="7124" spans="1:2">
      <c r="A7124" s="217">
        <v>666022</v>
      </c>
      <c r="B7124" s="215" t="s">
        <v>2304</v>
      </c>
    </row>
    <row r="7125" spans="1:2">
      <c r="A7125" s="217">
        <v>666023</v>
      </c>
      <c r="B7125" s="215" t="s">
        <v>2539</v>
      </c>
    </row>
    <row r="7126" spans="1:2">
      <c r="A7126" s="217">
        <v>666024</v>
      </c>
      <c r="B7126" s="215" t="s">
        <v>2540</v>
      </c>
    </row>
    <row r="7127" spans="1:2">
      <c r="A7127" s="217">
        <v>666025</v>
      </c>
      <c r="B7127" s="215" t="s">
        <v>2541</v>
      </c>
    </row>
    <row r="7128" spans="1:2">
      <c r="A7128" s="217">
        <v>666026</v>
      </c>
      <c r="B7128" s="215" t="s">
        <v>3235</v>
      </c>
    </row>
    <row r="7129" spans="1:2">
      <c r="A7129" s="217">
        <v>666027</v>
      </c>
      <c r="B7129" s="215" t="s">
        <v>3396</v>
      </c>
    </row>
    <row r="7130" spans="1:2">
      <c r="A7130" s="217">
        <v>666028</v>
      </c>
      <c r="B7130" s="215" t="s">
        <v>3397</v>
      </c>
    </row>
    <row r="7131" spans="1:2">
      <c r="A7131" s="217">
        <v>666029</v>
      </c>
      <c r="B7131" s="215" t="s">
        <v>3398</v>
      </c>
    </row>
    <row r="7132" spans="1:2">
      <c r="A7132" s="217">
        <v>666030</v>
      </c>
      <c r="B7132" s="215" t="s">
        <v>3399</v>
      </c>
    </row>
    <row r="7133" spans="1:2">
      <c r="A7133" s="217">
        <v>666031</v>
      </c>
      <c r="B7133" s="215" t="s">
        <v>3400</v>
      </c>
    </row>
    <row r="7134" spans="1:2">
      <c r="A7134" s="217">
        <v>666032</v>
      </c>
      <c r="B7134" s="215" t="s">
        <v>3401</v>
      </c>
    </row>
    <row r="7135" spans="1:2">
      <c r="A7135" s="217">
        <v>666033</v>
      </c>
      <c r="B7135" s="215" t="s">
        <v>3402</v>
      </c>
    </row>
    <row r="7136" spans="1:2">
      <c r="A7136" s="217">
        <v>666034</v>
      </c>
      <c r="B7136" s="215" t="s">
        <v>5058</v>
      </c>
    </row>
    <row r="7137" spans="1:2">
      <c r="A7137" s="217">
        <v>666035</v>
      </c>
      <c r="B7137" s="215" t="s">
        <v>5733</v>
      </c>
    </row>
    <row r="7138" spans="1:2">
      <c r="A7138" s="217">
        <v>671201</v>
      </c>
      <c r="B7138" s="215" t="s">
        <v>2111</v>
      </c>
    </row>
    <row r="7139" spans="1:2">
      <c r="A7139" s="217">
        <v>681001</v>
      </c>
      <c r="B7139" s="215" t="s">
        <v>2112</v>
      </c>
    </row>
    <row r="7140" spans="1:2">
      <c r="A7140" s="217">
        <v>690101</v>
      </c>
      <c r="B7140" s="215" t="s">
        <v>1730</v>
      </c>
    </row>
    <row r="7141" spans="1:2">
      <c r="A7141" s="217">
        <v>690102</v>
      </c>
      <c r="B7141" s="215" t="s">
        <v>2113</v>
      </c>
    </row>
    <row r="7142" spans="1:2">
      <c r="A7142" s="217">
        <v>690103</v>
      </c>
      <c r="B7142" s="215" t="s">
        <v>2117</v>
      </c>
    </row>
    <row r="7143" spans="1:2">
      <c r="A7143" s="217">
        <v>690105</v>
      </c>
      <c r="B7143" s="215" t="s">
        <v>2121</v>
      </c>
    </row>
    <row r="7144" spans="1:2">
      <c r="A7144" s="217">
        <v>690106</v>
      </c>
      <c r="B7144" s="215" t="s">
        <v>2120</v>
      </c>
    </row>
    <row r="7145" spans="1:2">
      <c r="A7145" s="217">
        <v>690107</v>
      </c>
      <c r="B7145" s="215" t="s">
        <v>2119</v>
      </c>
    </row>
    <row r="7146" spans="1:2">
      <c r="A7146" s="217">
        <v>690108</v>
      </c>
      <c r="B7146" s="215" t="s">
        <v>2118</v>
      </c>
    </row>
    <row r="7147" spans="1:2">
      <c r="A7147" s="217">
        <v>690109</v>
      </c>
      <c r="B7147" s="215" t="s">
        <v>2122</v>
      </c>
    </row>
    <row r="7148" spans="1:2">
      <c r="A7148" s="217">
        <v>690110</v>
      </c>
      <c r="B7148" s="215" t="s">
        <v>2116</v>
      </c>
    </row>
    <row r="7149" spans="1:2">
      <c r="A7149" s="217">
        <v>690112</v>
      </c>
      <c r="B7149" s="215" t="s">
        <v>2115</v>
      </c>
    </row>
    <row r="7150" spans="1:2">
      <c r="A7150" s="217">
        <v>690113</v>
      </c>
      <c r="B7150" s="215" t="s">
        <v>2114</v>
      </c>
    </row>
    <row r="7151" spans="1:2">
      <c r="A7151" s="217">
        <v>690114</v>
      </c>
      <c r="B7151" s="215" t="s">
        <v>1731</v>
      </c>
    </row>
    <row r="7152" spans="1:2">
      <c r="A7152" s="217">
        <v>690115</v>
      </c>
      <c r="B7152" s="215" t="s">
        <v>2934</v>
      </c>
    </row>
    <row r="7153" spans="1:2">
      <c r="A7153" s="217">
        <v>691001</v>
      </c>
      <c r="B7153" s="215" t="s">
        <v>2125</v>
      </c>
    </row>
    <row r="7154" spans="1:2">
      <c r="A7154" s="217">
        <v>691002</v>
      </c>
      <c r="B7154" s="215" t="s">
        <v>2131</v>
      </c>
    </row>
    <row r="7155" spans="1:2">
      <c r="A7155" s="217">
        <v>691003</v>
      </c>
      <c r="B7155" s="215" t="s">
        <v>2132</v>
      </c>
    </row>
    <row r="7156" spans="1:2">
      <c r="A7156" s="217">
        <v>691004</v>
      </c>
      <c r="B7156" s="215" t="s">
        <v>2133</v>
      </c>
    </row>
    <row r="7157" spans="1:2">
      <c r="A7157" s="217">
        <v>691005</v>
      </c>
      <c r="B7157" s="215" t="s">
        <v>3033</v>
      </c>
    </row>
    <row r="7158" spans="1:2">
      <c r="A7158" s="217">
        <v>691006</v>
      </c>
      <c r="B7158" s="215" t="s">
        <v>2130</v>
      </c>
    </row>
    <row r="7159" spans="1:2">
      <c r="A7159" s="217">
        <v>691007</v>
      </c>
      <c r="B7159" s="215" t="s">
        <v>2129</v>
      </c>
    </row>
    <row r="7160" spans="1:2">
      <c r="A7160" s="217">
        <v>691008</v>
      </c>
      <c r="B7160" s="215" t="s">
        <v>2128</v>
      </c>
    </row>
    <row r="7161" spans="1:2">
      <c r="A7161" s="217">
        <v>691009</v>
      </c>
      <c r="B7161" s="215" t="s">
        <v>2127</v>
      </c>
    </row>
    <row r="7162" spans="1:2">
      <c r="A7162" s="217">
        <v>691010</v>
      </c>
      <c r="B7162" s="215" t="s">
        <v>3972</v>
      </c>
    </row>
    <row r="7163" spans="1:2">
      <c r="A7163" s="217">
        <v>691011</v>
      </c>
      <c r="B7163" s="215" t="s">
        <v>3236</v>
      </c>
    </row>
    <row r="7164" spans="1:2">
      <c r="A7164" s="217">
        <v>691012</v>
      </c>
      <c r="B7164" s="215" t="s">
        <v>2126</v>
      </c>
    </row>
    <row r="7165" spans="1:2">
      <c r="A7165" s="217">
        <v>691013</v>
      </c>
      <c r="B7165" s="215" t="s">
        <v>2123</v>
      </c>
    </row>
    <row r="7166" spans="1:2">
      <c r="A7166" s="217">
        <v>691014</v>
      </c>
      <c r="B7166" s="215" t="s">
        <v>2124</v>
      </c>
    </row>
    <row r="7167" spans="1:2">
      <c r="A7167" s="217">
        <v>691015</v>
      </c>
      <c r="B7167" s="215" t="s">
        <v>2784</v>
      </c>
    </row>
    <row r="7168" spans="1:2">
      <c r="A7168" s="217">
        <v>691016</v>
      </c>
      <c r="B7168" s="215" t="s">
        <v>2785</v>
      </c>
    </row>
    <row r="7169" spans="1:2">
      <c r="A7169" s="217">
        <v>691017</v>
      </c>
      <c r="B7169" s="215" t="s">
        <v>3034</v>
      </c>
    </row>
    <row r="7170" spans="1:2">
      <c r="A7170" s="217">
        <v>691018</v>
      </c>
      <c r="B7170" s="215" t="s">
        <v>3035</v>
      </c>
    </row>
    <row r="7171" spans="1:2">
      <c r="A7171" s="217">
        <v>691019</v>
      </c>
      <c r="B7171" s="215" t="s">
        <v>3036</v>
      </c>
    </row>
    <row r="7172" spans="1:2">
      <c r="A7172" s="217">
        <v>691020</v>
      </c>
      <c r="B7172" s="215" t="s">
        <v>3037</v>
      </c>
    </row>
    <row r="7173" spans="1:2">
      <c r="A7173" s="217">
        <v>691021</v>
      </c>
      <c r="B7173" s="215" t="s">
        <v>3038</v>
      </c>
    </row>
    <row r="7174" spans="1:2">
      <c r="A7174" s="217">
        <v>691022</v>
      </c>
      <c r="B7174" s="215" t="s">
        <v>3039</v>
      </c>
    </row>
    <row r="7175" spans="1:2">
      <c r="A7175" s="217">
        <v>691023</v>
      </c>
      <c r="B7175" s="215" t="s">
        <v>3202</v>
      </c>
    </row>
    <row r="7176" spans="1:2">
      <c r="A7176" s="217">
        <v>691024</v>
      </c>
      <c r="B7176" s="215" t="s">
        <v>3456</v>
      </c>
    </row>
    <row r="7177" spans="1:2">
      <c r="A7177" s="217">
        <v>691025</v>
      </c>
      <c r="B7177" s="215" t="s">
        <v>3776</v>
      </c>
    </row>
    <row r="7178" spans="1:2">
      <c r="A7178" s="217">
        <v>691026</v>
      </c>
      <c r="B7178" s="215" t="s">
        <v>4108</v>
      </c>
    </row>
    <row r="7179" spans="1:2">
      <c r="A7179" s="217">
        <v>711001</v>
      </c>
      <c r="B7179" s="215" t="s">
        <v>2134</v>
      </c>
    </row>
    <row r="7180" spans="1:2">
      <c r="A7180" s="217">
        <v>712001</v>
      </c>
      <c r="B7180" s="215" t="s">
        <v>2136</v>
      </c>
    </row>
    <row r="7181" spans="1:2">
      <c r="A7181" s="217">
        <v>712004</v>
      </c>
      <c r="B7181" s="215" t="s">
        <v>2135</v>
      </c>
    </row>
    <row r="7182" spans="1:2">
      <c r="A7182" s="217">
        <v>712005</v>
      </c>
      <c r="B7182" s="215" t="s">
        <v>5059</v>
      </c>
    </row>
    <row r="7183" spans="1:2">
      <c r="A7183" s="217">
        <v>713001</v>
      </c>
      <c r="B7183" s="215" t="s">
        <v>2147</v>
      </c>
    </row>
    <row r="7184" spans="1:2">
      <c r="A7184" s="217">
        <v>713002</v>
      </c>
      <c r="B7184" s="215" t="s">
        <v>2147</v>
      </c>
    </row>
    <row r="7185" spans="1:2">
      <c r="A7185" s="217">
        <v>713004</v>
      </c>
      <c r="B7185" s="215" t="s">
        <v>2148</v>
      </c>
    </row>
    <row r="7186" spans="1:2">
      <c r="A7186" s="217">
        <v>713005</v>
      </c>
      <c r="B7186" s="215" t="s">
        <v>2149</v>
      </c>
    </row>
    <row r="7187" spans="1:2">
      <c r="A7187" s="217">
        <v>713006</v>
      </c>
      <c r="B7187" s="215" t="s">
        <v>2150</v>
      </c>
    </row>
    <row r="7188" spans="1:2">
      <c r="A7188" s="217">
        <v>713007</v>
      </c>
      <c r="B7188" s="215" t="s">
        <v>2151</v>
      </c>
    </row>
    <row r="7189" spans="1:2">
      <c r="A7189" s="217">
        <v>713008</v>
      </c>
      <c r="B7189" s="215" t="s">
        <v>2152</v>
      </c>
    </row>
    <row r="7190" spans="1:2">
      <c r="A7190" s="217">
        <v>713009</v>
      </c>
      <c r="B7190" s="215" t="s">
        <v>2153</v>
      </c>
    </row>
    <row r="7191" spans="1:2">
      <c r="A7191" s="217">
        <v>713011</v>
      </c>
      <c r="B7191" s="215" t="s">
        <v>2154</v>
      </c>
    </row>
    <row r="7192" spans="1:2">
      <c r="A7192" s="217">
        <v>713012</v>
      </c>
      <c r="B7192" s="215" t="s">
        <v>2155</v>
      </c>
    </row>
    <row r="7193" spans="1:2">
      <c r="A7193" s="217">
        <v>713013</v>
      </c>
      <c r="B7193" s="215" t="s">
        <v>2156</v>
      </c>
    </row>
    <row r="7194" spans="1:2">
      <c r="A7194" s="217">
        <v>713014</v>
      </c>
      <c r="B7194" s="215" t="s">
        <v>2157</v>
      </c>
    </row>
    <row r="7195" spans="1:2">
      <c r="A7195" s="217">
        <v>713015</v>
      </c>
      <c r="B7195" s="215" t="s">
        <v>2935</v>
      </c>
    </row>
    <row r="7196" spans="1:2">
      <c r="A7196" s="217">
        <v>713016</v>
      </c>
      <c r="B7196" s="215" t="s">
        <v>2542</v>
      </c>
    </row>
    <row r="7197" spans="1:2">
      <c r="A7197" s="217">
        <v>713017</v>
      </c>
      <c r="B7197" s="215" t="s">
        <v>2146</v>
      </c>
    </row>
    <row r="7198" spans="1:2">
      <c r="A7198" s="217">
        <v>713019</v>
      </c>
      <c r="B7198" s="215" t="s">
        <v>4294</v>
      </c>
    </row>
    <row r="7199" spans="1:2">
      <c r="A7199" s="217">
        <v>713020</v>
      </c>
      <c r="B7199" s="215" t="s">
        <v>2145</v>
      </c>
    </row>
    <row r="7200" spans="1:2">
      <c r="A7200" s="217">
        <v>713021</v>
      </c>
      <c r="B7200" s="215" t="s">
        <v>2158</v>
      </c>
    </row>
    <row r="7201" spans="1:2">
      <c r="A7201" s="217">
        <v>713022</v>
      </c>
      <c r="B7201" s="215" t="s">
        <v>2144</v>
      </c>
    </row>
    <row r="7202" spans="1:2">
      <c r="A7202" s="217">
        <v>713023</v>
      </c>
      <c r="B7202" s="215" t="s">
        <v>2143</v>
      </c>
    </row>
    <row r="7203" spans="1:2">
      <c r="A7203" s="217">
        <v>713025</v>
      </c>
      <c r="B7203" s="215" t="s">
        <v>2137</v>
      </c>
    </row>
    <row r="7204" spans="1:2">
      <c r="A7204" s="217">
        <v>713026</v>
      </c>
      <c r="B7204" s="215" t="s">
        <v>2138</v>
      </c>
    </row>
    <row r="7205" spans="1:2">
      <c r="A7205" s="217">
        <v>713027</v>
      </c>
      <c r="B7205" s="215" t="s">
        <v>2139</v>
      </c>
    </row>
    <row r="7206" spans="1:2">
      <c r="A7206" s="217" t="s">
        <v>2482</v>
      </c>
      <c r="B7206" s="215" t="s">
        <v>2305</v>
      </c>
    </row>
    <row r="7207" spans="1:2">
      <c r="A7207" s="217" t="s">
        <v>2483</v>
      </c>
      <c r="B7207" s="215" t="s">
        <v>2306</v>
      </c>
    </row>
    <row r="7208" spans="1:2">
      <c r="A7208" s="217">
        <v>713100</v>
      </c>
      <c r="B7208" s="215" t="s">
        <v>2140</v>
      </c>
    </row>
    <row r="7209" spans="1:2">
      <c r="A7209" s="217">
        <v>713102</v>
      </c>
      <c r="B7209" s="215" t="s">
        <v>2141</v>
      </c>
    </row>
    <row r="7210" spans="1:2">
      <c r="A7210" s="217">
        <v>721001</v>
      </c>
      <c r="B7210" s="215" t="s">
        <v>2159</v>
      </c>
    </row>
    <row r="7211" spans="1:2">
      <c r="A7211" s="217">
        <v>721005</v>
      </c>
      <c r="B7211" s="215" t="s">
        <v>2573</v>
      </c>
    </row>
    <row r="7212" spans="1:2">
      <c r="A7212" s="217">
        <v>721006</v>
      </c>
      <c r="B7212" s="215" t="s">
        <v>3859</v>
      </c>
    </row>
    <row r="7213" spans="1:2">
      <c r="A7213" s="215">
        <v>743012</v>
      </c>
      <c r="B7213" s="215" t="s">
        <v>2142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F373"/>
  <sheetViews>
    <sheetView topLeftCell="A2" workbookViewId="0">
      <selection activeCell="A338" sqref="A1:XFD1048576"/>
    </sheetView>
  </sheetViews>
  <sheetFormatPr defaultRowHeight="13.2"/>
  <cols>
    <col min="1" max="16384" width="9.140625" style="215"/>
  </cols>
  <sheetData>
    <row r="1" spans="1:6">
      <c r="A1" s="215" t="s">
        <v>2160</v>
      </c>
      <c r="F1" s="73"/>
    </row>
    <row r="2" spans="1:6">
      <c r="A2" s="216" t="s">
        <v>2209</v>
      </c>
      <c r="F2" s="73"/>
    </row>
    <row r="3" spans="1:6">
      <c r="A3" s="217">
        <v>4</v>
      </c>
    </row>
    <row r="4" spans="1:6">
      <c r="A4" s="217" t="s">
        <v>6760</v>
      </c>
    </row>
    <row r="5" spans="1:6">
      <c r="A5" s="217" t="s">
        <v>2576</v>
      </c>
    </row>
    <row r="6" spans="1:6">
      <c r="A6" s="217" t="s">
        <v>6761</v>
      </c>
    </row>
    <row r="7" spans="1:6">
      <c r="A7" s="217" t="s">
        <v>6762</v>
      </c>
    </row>
    <row r="8" spans="1:6">
      <c r="A8" s="217" t="s">
        <v>6763</v>
      </c>
    </row>
    <row r="9" spans="1:6">
      <c r="A9" s="217" t="s">
        <v>6764</v>
      </c>
    </row>
    <row r="10" spans="1:6">
      <c r="A10" s="217" t="s">
        <v>6765</v>
      </c>
    </row>
    <row r="11" spans="1:6">
      <c r="A11" s="217" t="s">
        <v>6766</v>
      </c>
    </row>
    <row r="12" spans="1:6">
      <c r="A12" s="217" t="s">
        <v>6767</v>
      </c>
    </row>
    <row r="13" spans="1:6">
      <c r="A13" s="217" t="s">
        <v>6768</v>
      </c>
    </row>
    <row r="14" spans="1:6">
      <c r="A14" s="217" t="s">
        <v>6769</v>
      </c>
    </row>
    <row r="15" spans="1:6">
      <c r="A15" s="217" t="s">
        <v>6770</v>
      </c>
    </row>
    <row r="16" spans="1:6">
      <c r="A16" s="217" t="s">
        <v>6771</v>
      </c>
    </row>
    <row r="17" spans="1:1">
      <c r="A17" s="217" t="s">
        <v>6772</v>
      </c>
    </row>
    <row r="18" spans="1:1">
      <c r="A18" s="217" t="s">
        <v>6773</v>
      </c>
    </row>
    <row r="19" spans="1:1">
      <c r="A19" s="217" t="s">
        <v>6774</v>
      </c>
    </row>
    <row r="20" spans="1:1">
      <c r="A20" s="217" t="s">
        <v>6775</v>
      </c>
    </row>
    <row r="21" spans="1:1">
      <c r="A21" s="217" t="s">
        <v>6776</v>
      </c>
    </row>
    <row r="22" spans="1:1">
      <c r="A22" s="217" t="s">
        <v>7411</v>
      </c>
    </row>
    <row r="23" spans="1:1">
      <c r="A23" s="217" t="s">
        <v>6777</v>
      </c>
    </row>
    <row r="24" spans="1:1">
      <c r="A24" s="217" t="s">
        <v>6778</v>
      </c>
    </row>
    <row r="25" spans="1:1">
      <c r="A25" s="217" t="s">
        <v>6779</v>
      </c>
    </row>
    <row r="26" spans="1:1">
      <c r="A26" s="217" t="s">
        <v>6780</v>
      </c>
    </row>
    <row r="27" spans="1:1">
      <c r="A27" s="217" t="s">
        <v>6781</v>
      </c>
    </row>
    <row r="28" spans="1:1">
      <c r="A28" s="217" t="s">
        <v>6782</v>
      </c>
    </row>
    <row r="29" spans="1:1">
      <c r="A29" s="217" t="s">
        <v>6783</v>
      </c>
    </row>
    <row r="30" spans="1:1">
      <c r="A30" s="217" t="s">
        <v>6784</v>
      </c>
    </row>
    <row r="31" spans="1:1">
      <c r="A31" s="217" t="s">
        <v>2577</v>
      </c>
    </row>
    <row r="32" spans="1:1">
      <c r="A32" s="217" t="s">
        <v>6785</v>
      </c>
    </row>
    <row r="33" spans="1:1">
      <c r="A33" s="217" t="s">
        <v>6786</v>
      </c>
    </row>
    <row r="34" spans="1:1">
      <c r="A34" s="217" t="s">
        <v>6787</v>
      </c>
    </row>
    <row r="35" spans="1:1">
      <c r="A35" s="217" t="s">
        <v>6788</v>
      </c>
    </row>
    <row r="36" spans="1:1">
      <c r="A36" s="217" t="s">
        <v>6789</v>
      </c>
    </row>
    <row r="37" spans="1:1">
      <c r="A37" s="217" t="s">
        <v>6790</v>
      </c>
    </row>
    <row r="38" spans="1:1">
      <c r="A38" s="217" t="s">
        <v>6791</v>
      </c>
    </row>
    <row r="39" spans="1:1">
      <c r="A39" s="217" t="s">
        <v>6792</v>
      </c>
    </row>
    <row r="40" spans="1:1">
      <c r="A40" s="217" t="s">
        <v>6793</v>
      </c>
    </row>
    <row r="41" spans="1:1">
      <c r="A41" s="217" t="s">
        <v>6794</v>
      </c>
    </row>
    <row r="42" spans="1:1">
      <c r="A42" s="217" t="s">
        <v>2578</v>
      </c>
    </row>
    <row r="43" spans="1:1">
      <c r="A43" s="217" t="s">
        <v>6795</v>
      </c>
    </row>
    <row r="44" spans="1:1">
      <c r="A44" s="217" t="s">
        <v>6796</v>
      </c>
    </row>
    <row r="45" spans="1:1">
      <c r="A45" s="217" t="s">
        <v>6797</v>
      </c>
    </row>
    <row r="46" spans="1:1">
      <c r="A46" s="217" t="s">
        <v>6798</v>
      </c>
    </row>
    <row r="47" spans="1:1">
      <c r="A47" s="217" t="s">
        <v>6799</v>
      </c>
    </row>
    <row r="48" spans="1:1">
      <c r="A48" s="217" t="s">
        <v>6800</v>
      </c>
    </row>
    <row r="49" spans="1:1">
      <c r="A49" s="217" t="s">
        <v>6801</v>
      </c>
    </row>
    <row r="50" spans="1:1">
      <c r="A50" s="217" t="s">
        <v>6802</v>
      </c>
    </row>
    <row r="51" spans="1:1">
      <c r="A51" s="217" t="s">
        <v>6803</v>
      </c>
    </row>
    <row r="52" spans="1:1">
      <c r="A52" s="217" t="s">
        <v>6804</v>
      </c>
    </row>
    <row r="53" spans="1:1">
      <c r="A53" s="217" t="s">
        <v>6805</v>
      </c>
    </row>
    <row r="54" spans="1:1">
      <c r="A54" s="217" t="s">
        <v>6806</v>
      </c>
    </row>
    <row r="55" spans="1:1">
      <c r="A55" s="217" t="s">
        <v>6807</v>
      </c>
    </row>
    <row r="56" spans="1:1">
      <c r="A56" s="217" t="s">
        <v>6808</v>
      </c>
    </row>
    <row r="57" spans="1:1">
      <c r="A57" s="217" t="s">
        <v>6809</v>
      </c>
    </row>
    <row r="58" spans="1:1">
      <c r="A58" s="217" t="s">
        <v>6810</v>
      </c>
    </row>
    <row r="59" spans="1:1">
      <c r="A59" s="217" t="s">
        <v>6811</v>
      </c>
    </row>
    <row r="60" spans="1:1">
      <c r="A60" s="217" t="s">
        <v>6812</v>
      </c>
    </row>
    <row r="61" spans="1:1">
      <c r="A61" s="217" t="s">
        <v>6813</v>
      </c>
    </row>
    <row r="62" spans="1:1">
      <c r="A62" s="217" t="s">
        <v>6814</v>
      </c>
    </row>
    <row r="63" spans="1:1">
      <c r="A63" s="217" t="s">
        <v>6815</v>
      </c>
    </row>
    <row r="64" spans="1:1">
      <c r="A64" s="217" t="s">
        <v>6816</v>
      </c>
    </row>
    <row r="65" spans="1:1">
      <c r="A65" s="217" t="s">
        <v>6817</v>
      </c>
    </row>
    <row r="66" spans="1:1">
      <c r="A66" s="217" t="s">
        <v>6818</v>
      </c>
    </row>
    <row r="67" spans="1:1">
      <c r="A67" s="217" t="s">
        <v>7412</v>
      </c>
    </row>
    <row r="68" spans="1:1">
      <c r="A68" s="217" t="s">
        <v>6819</v>
      </c>
    </row>
    <row r="69" spans="1:1">
      <c r="A69" s="217" t="s">
        <v>6820</v>
      </c>
    </row>
    <row r="70" spans="1:1">
      <c r="A70" s="217" t="s">
        <v>6821</v>
      </c>
    </row>
    <row r="71" spans="1:1">
      <c r="A71" s="217" t="s">
        <v>6822</v>
      </c>
    </row>
    <row r="72" spans="1:1">
      <c r="A72" s="217" t="s">
        <v>6823</v>
      </c>
    </row>
    <row r="73" spans="1:1">
      <c r="A73" s="217" t="s">
        <v>6824</v>
      </c>
    </row>
    <row r="74" spans="1:1">
      <c r="A74" s="217" t="s">
        <v>6825</v>
      </c>
    </row>
    <row r="75" spans="1:1">
      <c r="A75" s="217" t="s">
        <v>6826</v>
      </c>
    </row>
    <row r="76" spans="1:1">
      <c r="A76" s="217" t="s">
        <v>6827</v>
      </c>
    </row>
    <row r="77" spans="1:1">
      <c r="A77" s="217" t="s">
        <v>6828</v>
      </c>
    </row>
    <row r="78" spans="1:1">
      <c r="A78" s="217" t="s">
        <v>6829</v>
      </c>
    </row>
    <row r="79" spans="1:1">
      <c r="A79" s="217" t="s">
        <v>6830</v>
      </c>
    </row>
    <row r="80" spans="1:1">
      <c r="A80" s="217" t="s">
        <v>6831</v>
      </c>
    </row>
    <row r="81" spans="1:1">
      <c r="A81" s="217" t="s">
        <v>6832</v>
      </c>
    </row>
    <row r="82" spans="1:1">
      <c r="A82" s="217" t="s">
        <v>6833</v>
      </c>
    </row>
    <row r="83" spans="1:1">
      <c r="A83" s="217" t="s">
        <v>6834</v>
      </c>
    </row>
    <row r="84" spans="1:1">
      <c r="A84" s="217" t="s">
        <v>6835</v>
      </c>
    </row>
    <row r="85" spans="1:1">
      <c r="A85" s="217" t="s">
        <v>6836</v>
      </c>
    </row>
    <row r="86" spans="1:1">
      <c r="A86" s="217" t="s">
        <v>6837</v>
      </c>
    </row>
    <row r="87" spans="1:1">
      <c r="A87" s="217" t="s">
        <v>6838</v>
      </c>
    </row>
    <row r="88" spans="1:1">
      <c r="A88" s="217" t="s">
        <v>6839</v>
      </c>
    </row>
    <row r="89" spans="1:1">
      <c r="A89" s="217" t="s">
        <v>6840</v>
      </c>
    </row>
    <row r="90" spans="1:1">
      <c r="A90" s="217" t="s">
        <v>6841</v>
      </c>
    </row>
    <row r="91" spans="1:1">
      <c r="A91" s="217" t="s">
        <v>6842</v>
      </c>
    </row>
    <row r="92" spans="1:1">
      <c r="A92" s="217" t="s">
        <v>6843</v>
      </c>
    </row>
    <row r="93" spans="1:1">
      <c r="A93" s="217" t="s">
        <v>6844</v>
      </c>
    </row>
    <row r="94" spans="1:1">
      <c r="A94" s="217" t="s">
        <v>6845</v>
      </c>
    </row>
    <row r="95" spans="1:1">
      <c r="A95" s="217" t="s">
        <v>6846</v>
      </c>
    </row>
    <row r="96" spans="1:1">
      <c r="A96" s="217" t="s">
        <v>6847</v>
      </c>
    </row>
    <row r="97" spans="1:1">
      <c r="A97" s="217" t="s">
        <v>6848</v>
      </c>
    </row>
    <row r="98" spans="1:1">
      <c r="A98" s="217" t="s">
        <v>6849</v>
      </c>
    </row>
    <row r="99" spans="1:1">
      <c r="A99" s="217" t="s">
        <v>6850</v>
      </c>
    </row>
    <row r="100" spans="1:1">
      <c r="A100" s="217" t="s">
        <v>6851</v>
      </c>
    </row>
    <row r="101" spans="1:1">
      <c r="A101" s="217" t="s">
        <v>6852</v>
      </c>
    </row>
    <row r="102" spans="1:1">
      <c r="A102" s="217" t="s">
        <v>6853</v>
      </c>
    </row>
    <row r="103" spans="1:1">
      <c r="A103" s="217" t="s">
        <v>6854</v>
      </c>
    </row>
    <row r="104" spans="1:1">
      <c r="A104" s="217" t="s">
        <v>6855</v>
      </c>
    </row>
    <row r="105" spans="1:1">
      <c r="A105" s="217" t="s">
        <v>6856</v>
      </c>
    </row>
    <row r="106" spans="1:1">
      <c r="A106" s="217" t="s">
        <v>6857</v>
      </c>
    </row>
    <row r="107" spans="1:1">
      <c r="A107" s="217" t="s">
        <v>6858</v>
      </c>
    </row>
    <row r="108" spans="1:1">
      <c r="A108" s="217" t="s">
        <v>6859</v>
      </c>
    </row>
    <row r="109" spans="1:1">
      <c r="A109" s="217" t="s">
        <v>6860</v>
      </c>
    </row>
    <row r="110" spans="1:1">
      <c r="A110" s="217" t="s">
        <v>6861</v>
      </c>
    </row>
    <row r="111" spans="1:1">
      <c r="A111" s="217" t="s">
        <v>6862</v>
      </c>
    </row>
    <row r="112" spans="1:1">
      <c r="A112" s="217" t="s">
        <v>6863</v>
      </c>
    </row>
    <row r="113" spans="1:1">
      <c r="A113" s="217" t="s">
        <v>7405</v>
      </c>
    </row>
    <row r="114" spans="1:1">
      <c r="A114" s="217" t="s">
        <v>6864</v>
      </c>
    </row>
    <row r="115" spans="1:1">
      <c r="A115" s="217" t="s">
        <v>6865</v>
      </c>
    </row>
    <row r="116" spans="1:1">
      <c r="A116" s="217" t="s">
        <v>6866</v>
      </c>
    </row>
    <row r="117" spans="1:1">
      <c r="A117" s="217" t="s">
        <v>6867</v>
      </c>
    </row>
    <row r="118" spans="1:1">
      <c r="A118" s="217" t="s">
        <v>6868</v>
      </c>
    </row>
    <row r="119" spans="1:1">
      <c r="A119" s="217" t="s">
        <v>6869</v>
      </c>
    </row>
    <row r="120" spans="1:1">
      <c r="A120" s="217" t="s">
        <v>6870</v>
      </c>
    </row>
    <row r="121" spans="1:1">
      <c r="A121" s="217" t="s">
        <v>7413</v>
      </c>
    </row>
    <row r="122" spans="1:1">
      <c r="A122" s="217" t="s">
        <v>6871</v>
      </c>
    </row>
    <row r="123" spans="1:1">
      <c r="A123" s="217" t="s">
        <v>6872</v>
      </c>
    </row>
    <row r="124" spans="1:1">
      <c r="A124" s="217" t="s">
        <v>6873</v>
      </c>
    </row>
    <row r="125" spans="1:1">
      <c r="A125" s="217" t="s">
        <v>2579</v>
      </c>
    </row>
    <row r="126" spans="1:1">
      <c r="A126" s="217" t="s">
        <v>6874</v>
      </c>
    </row>
    <row r="127" spans="1:1">
      <c r="A127" s="217" t="s">
        <v>6875</v>
      </c>
    </row>
    <row r="128" spans="1:1">
      <c r="A128" s="217" t="s">
        <v>6876</v>
      </c>
    </row>
    <row r="129" spans="1:1">
      <c r="A129" s="217" t="s">
        <v>6877</v>
      </c>
    </row>
    <row r="130" spans="1:1">
      <c r="A130" s="217" t="s">
        <v>6878</v>
      </c>
    </row>
    <row r="131" spans="1:1">
      <c r="A131" s="217" t="s">
        <v>6879</v>
      </c>
    </row>
    <row r="132" spans="1:1">
      <c r="A132" s="217" t="s">
        <v>6880</v>
      </c>
    </row>
    <row r="133" spans="1:1">
      <c r="A133" s="217" t="s">
        <v>6881</v>
      </c>
    </row>
    <row r="134" spans="1:1">
      <c r="A134" s="217" t="s">
        <v>6882</v>
      </c>
    </row>
    <row r="135" spans="1:1">
      <c r="A135" s="217" t="s">
        <v>6883</v>
      </c>
    </row>
    <row r="136" spans="1:1">
      <c r="A136" s="217" t="s">
        <v>6884</v>
      </c>
    </row>
    <row r="137" spans="1:1">
      <c r="A137" s="217" t="s">
        <v>6885</v>
      </c>
    </row>
    <row r="138" spans="1:1">
      <c r="A138" s="217" t="s">
        <v>6886</v>
      </c>
    </row>
    <row r="139" spans="1:1">
      <c r="A139" s="217" t="s">
        <v>6887</v>
      </c>
    </row>
    <row r="140" spans="1:1">
      <c r="A140" s="217" t="s">
        <v>6888</v>
      </c>
    </row>
    <row r="141" spans="1:1">
      <c r="A141" s="217" t="s">
        <v>2580</v>
      </c>
    </row>
    <row r="142" spans="1:1">
      <c r="A142" s="217" t="s">
        <v>6889</v>
      </c>
    </row>
    <row r="143" spans="1:1">
      <c r="A143" s="217" t="s">
        <v>6890</v>
      </c>
    </row>
    <row r="144" spans="1:1">
      <c r="A144" s="217" t="s">
        <v>6891</v>
      </c>
    </row>
    <row r="145" spans="1:1">
      <c r="A145" s="217" t="s">
        <v>6892</v>
      </c>
    </row>
    <row r="146" spans="1:1">
      <c r="A146" s="217" t="s">
        <v>6893</v>
      </c>
    </row>
    <row r="147" spans="1:1">
      <c r="A147" s="217" t="s">
        <v>6894</v>
      </c>
    </row>
    <row r="148" spans="1:1">
      <c r="A148" s="217" t="s">
        <v>6895</v>
      </c>
    </row>
    <row r="149" spans="1:1">
      <c r="A149" s="217" t="s">
        <v>6896</v>
      </c>
    </row>
    <row r="150" spans="1:1">
      <c r="A150" s="217" t="s">
        <v>6897</v>
      </c>
    </row>
    <row r="151" spans="1:1">
      <c r="A151" s="217" t="s">
        <v>6898</v>
      </c>
    </row>
    <row r="152" spans="1:1">
      <c r="A152" s="217" t="s">
        <v>6899</v>
      </c>
    </row>
    <row r="153" spans="1:1">
      <c r="A153" s="217" t="s">
        <v>6900</v>
      </c>
    </row>
    <row r="154" spans="1:1">
      <c r="A154" s="217" t="s">
        <v>6901</v>
      </c>
    </row>
    <row r="155" spans="1:1">
      <c r="A155" s="217" t="s">
        <v>6902</v>
      </c>
    </row>
    <row r="156" spans="1:1">
      <c r="A156" s="217" t="s">
        <v>6903</v>
      </c>
    </row>
    <row r="157" spans="1:1">
      <c r="A157" s="217" t="s">
        <v>6904</v>
      </c>
    </row>
    <row r="158" spans="1:1">
      <c r="A158" s="217" t="s">
        <v>6905</v>
      </c>
    </row>
    <row r="159" spans="1:1">
      <c r="A159" s="217" t="s">
        <v>6906</v>
      </c>
    </row>
    <row r="160" spans="1:1">
      <c r="A160" s="217" t="s">
        <v>6907</v>
      </c>
    </row>
    <row r="161" spans="1:1">
      <c r="A161" s="217" t="s">
        <v>6908</v>
      </c>
    </row>
    <row r="162" spans="1:1">
      <c r="A162" s="217" t="s">
        <v>2574</v>
      </c>
    </row>
    <row r="163" spans="1:1">
      <c r="A163" s="217" t="s">
        <v>6909</v>
      </c>
    </row>
    <row r="164" spans="1:1">
      <c r="A164" s="217" t="s">
        <v>6910</v>
      </c>
    </row>
    <row r="165" spans="1:1">
      <c r="A165" s="217" t="s">
        <v>6911</v>
      </c>
    </row>
    <row r="166" spans="1:1">
      <c r="A166" s="217" t="s">
        <v>6912</v>
      </c>
    </row>
    <row r="167" spans="1:1">
      <c r="A167" s="217" t="s">
        <v>6913</v>
      </c>
    </row>
    <row r="168" spans="1:1">
      <c r="A168" s="217" t="s">
        <v>6914</v>
      </c>
    </row>
    <row r="169" spans="1:1">
      <c r="A169" s="217" t="s">
        <v>6915</v>
      </c>
    </row>
    <row r="170" spans="1:1">
      <c r="A170" s="217" t="s">
        <v>6916</v>
      </c>
    </row>
    <row r="171" spans="1:1">
      <c r="A171" s="217" t="s">
        <v>7406</v>
      </c>
    </row>
    <row r="172" spans="1:1">
      <c r="A172" s="217" t="s">
        <v>6917</v>
      </c>
    </row>
    <row r="173" spans="1:1">
      <c r="A173" s="217" t="s">
        <v>6918</v>
      </c>
    </row>
    <row r="174" spans="1:1">
      <c r="A174" s="217" t="s">
        <v>6919</v>
      </c>
    </row>
    <row r="175" spans="1:1">
      <c r="A175" s="217" t="s">
        <v>6920</v>
      </c>
    </row>
    <row r="176" spans="1:1">
      <c r="A176" s="217" t="s">
        <v>6921</v>
      </c>
    </row>
    <row r="177" spans="1:1">
      <c r="A177" s="217" t="s">
        <v>6922</v>
      </c>
    </row>
    <row r="178" spans="1:1">
      <c r="A178" s="217" t="s">
        <v>7407</v>
      </c>
    </row>
    <row r="179" spans="1:1">
      <c r="A179" s="217" t="s">
        <v>6923</v>
      </c>
    </row>
    <row r="180" spans="1:1">
      <c r="A180" s="217" t="s">
        <v>2581</v>
      </c>
    </row>
    <row r="181" spans="1:1">
      <c r="A181" s="217" t="s">
        <v>6924</v>
      </c>
    </row>
    <row r="182" spans="1:1">
      <c r="A182" s="217" t="s">
        <v>6925</v>
      </c>
    </row>
    <row r="183" spans="1:1">
      <c r="A183" s="217" t="s">
        <v>6926</v>
      </c>
    </row>
    <row r="184" spans="1:1">
      <c r="A184" s="217" t="s">
        <v>6927</v>
      </c>
    </row>
    <row r="185" spans="1:1">
      <c r="A185" s="217" t="s">
        <v>6928</v>
      </c>
    </row>
    <row r="186" spans="1:1">
      <c r="A186" s="217" t="s">
        <v>6929</v>
      </c>
    </row>
    <row r="187" spans="1:1">
      <c r="A187" s="217" t="s">
        <v>6930</v>
      </c>
    </row>
    <row r="188" spans="1:1">
      <c r="A188" s="217" t="s">
        <v>6931</v>
      </c>
    </row>
    <row r="189" spans="1:1">
      <c r="A189" s="217" t="s">
        <v>6932</v>
      </c>
    </row>
    <row r="190" spans="1:1">
      <c r="A190" s="217" t="s">
        <v>6933</v>
      </c>
    </row>
    <row r="191" spans="1:1">
      <c r="A191" s="217" t="s">
        <v>6934</v>
      </c>
    </row>
    <row r="192" spans="1:1">
      <c r="A192" s="217" t="s">
        <v>6935</v>
      </c>
    </row>
    <row r="193" spans="1:1">
      <c r="A193" s="217" t="s">
        <v>6936</v>
      </c>
    </row>
    <row r="194" spans="1:1">
      <c r="A194" s="217" t="s">
        <v>6937</v>
      </c>
    </row>
    <row r="195" spans="1:1">
      <c r="A195" s="217" t="s">
        <v>2575</v>
      </c>
    </row>
    <row r="196" spans="1:1">
      <c r="A196" s="217" t="s">
        <v>6938</v>
      </c>
    </row>
    <row r="197" spans="1:1">
      <c r="A197" s="217" t="s">
        <v>6939</v>
      </c>
    </row>
    <row r="198" spans="1:1">
      <c r="A198" s="217" t="s">
        <v>6940</v>
      </c>
    </row>
    <row r="199" spans="1:1">
      <c r="A199" s="217" t="s">
        <v>6941</v>
      </c>
    </row>
    <row r="200" spans="1:1">
      <c r="A200" s="217" t="s">
        <v>6942</v>
      </c>
    </row>
    <row r="201" spans="1:1">
      <c r="A201" s="217" t="s">
        <v>6943</v>
      </c>
    </row>
    <row r="202" spans="1:1">
      <c r="A202" s="217" t="s">
        <v>6944</v>
      </c>
    </row>
    <row r="203" spans="1:1">
      <c r="A203" s="217" t="s">
        <v>6945</v>
      </c>
    </row>
    <row r="204" spans="1:1">
      <c r="A204" s="217" t="s">
        <v>2582</v>
      </c>
    </row>
    <row r="205" spans="1:1">
      <c r="A205" s="217" t="s">
        <v>6946</v>
      </c>
    </row>
    <row r="206" spans="1:1">
      <c r="A206" s="217" t="s">
        <v>6947</v>
      </c>
    </row>
    <row r="207" spans="1:1">
      <c r="A207" s="217" t="s">
        <v>6948</v>
      </c>
    </row>
    <row r="208" spans="1:1">
      <c r="A208" s="217" t="s">
        <v>6949</v>
      </c>
    </row>
    <row r="209" spans="1:1">
      <c r="A209" s="217" t="s">
        <v>6950</v>
      </c>
    </row>
    <row r="210" spans="1:1">
      <c r="A210" s="217" t="s">
        <v>6951</v>
      </c>
    </row>
    <row r="211" spans="1:1">
      <c r="A211" s="217" t="s">
        <v>6952</v>
      </c>
    </row>
    <row r="212" spans="1:1">
      <c r="A212" s="217" t="s">
        <v>6953</v>
      </c>
    </row>
    <row r="213" spans="1:1">
      <c r="A213" s="217" t="s">
        <v>6954</v>
      </c>
    </row>
    <row r="214" spans="1:1">
      <c r="A214" s="217" t="s">
        <v>6955</v>
      </c>
    </row>
    <row r="215" spans="1:1">
      <c r="A215" s="217" t="s">
        <v>6956</v>
      </c>
    </row>
    <row r="216" spans="1:1">
      <c r="A216" s="217" t="s">
        <v>6957</v>
      </c>
    </row>
    <row r="217" spans="1:1">
      <c r="A217" s="217" t="s">
        <v>6958</v>
      </c>
    </row>
    <row r="218" spans="1:1">
      <c r="A218" s="217" t="s">
        <v>6959</v>
      </c>
    </row>
    <row r="219" spans="1:1">
      <c r="A219" s="217" t="s">
        <v>6960</v>
      </c>
    </row>
    <row r="220" spans="1:1">
      <c r="A220" s="217" t="s">
        <v>6961</v>
      </c>
    </row>
    <row r="221" spans="1:1">
      <c r="A221" s="217" t="s">
        <v>6962</v>
      </c>
    </row>
    <row r="222" spans="1:1">
      <c r="A222" s="217" t="s">
        <v>6963</v>
      </c>
    </row>
    <row r="223" spans="1:1">
      <c r="A223" s="217" t="s">
        <v>6964</v>
      </c>
    </row>
    <row r="224" spans="1:1">
      <c r="A224" s="217" t="s">
        <v>7408</v>
      </c>
    </row>
    <row r="225" spans="1:1">
      <c r="A225" s="217" t="s">
        <v>2583</v>
      </c>
    </row>
    <row r="226" spans="1:1">
      <c r="A226" s="217" t="s">
        <v>6965</v>
      </c>
    </row>
    <row r="227" spans="1:1">
      <c r="A227" s="217" t="s">
        <v>2584</v>
      </c>
    </row>
    <row r="228" spans="1:1">
      <c r="A228" s="217" t="s">
        <v>6966</v>
      </c>
    </row>
    <row r="229" spans="1:1">
      <c r="A229" s="217" t="s">
        <v>6967</v>
      </c>
    </row>
    <row r="230" spans="1:1">
      <c r="A230" s="217" t="s">
        <v>7414</v>
      </c>
    </row>
    <row r="231" spans="1:1">
      <c r="A231" s="217" t="s">
        <v>6968</v>
      </c>
    </row>
    <row r="232" spans="1:1">
      <c r="A232" s="217" t="s">
        <v>6969</v>
      </c>
    </row>
    <row r="233" spans="1:1">
      <c r="A233" s="217" t="s">
        <v>6970</v>
      </c>
    </row>
    <row r="234" spans="1:1">
      <c r="A234" s="217" t="s">
        <v>6971</v>
      </c>
    </row>
    <row r="235" spans="1:1">
      <c r="A235" s="217" t="s">
        <v>6972</v>
      </c>
    </row>
    <row r="236" spans="1:1">
      <c r="A236" s="217" t="s">
        <v>6973</v>
      </c>
    </row>
    <row r="237" spans="1:1">
      <c r="A237" s="217" t="s">
        <v>6974</v>
      </c>
    </row>
    <row r="238" spans="1:1">
      <c r="A238" s="217" t="s">
        <v>6975</v>
      </c>
    </row>
    <row r="239" spans="1:1">
      <c r="A239" s="217" t="s">
        <v>2585</v>
      </c>
    </row>
    <row r="240" spans="1:1">
      <c r="A240" s="217" t="s">
        <v>6976</v>
      </c>
    </row>
    <row r="241" spans="1:1">
      <c r="A241" s="217" t="s">
        <v>6977</v>
      </c>
    </row>
    <row r="242" spans="1:1">
      <c r="A242" s="217" t="s">
        <v>6978</v>
      </c>
    </row>
    <row r="243" spans="1:1">
      <c r="A243" s="217" t="s">
        <v>6979</v>
      </c>
    </row>
    <row r="244" spans="1:1">
      <c r="A244" s="217" t="s">
        <v>6980</v>
      </c>
    </row>
    <row r="245" spans="1:1">
      <c r="A245" s="217" t="s">
        <v>6981</v>
      </c>
    </row>
    <row r="246" spans="1:1">
      <c r="A246" s="217" t="s">
        <v>6982</v>
      </c>
    </row>
    <row r="247" spans="1:1">
      <c r="A247" s="217" t="s">
        <v>6983</v>
      </c>
    </row>
    <row r="248" spans="1:1">
      <c r="A248" s="217" t="s">
        <v>6984</v>
      </c>
    </row>
    <row r="249" spans="1:1">
      <c r="A249" s="217" t="s">
        <v>6985</v>
      </c>
    </row>
    <row r="250" spans="1:1">
      <c r="A250" s="217" t="s">
        <v>6986</v>
      </c>
    </row>
    <row r="251" spans="1:1">
      <c r="A251" s="217" t="s">
        <v>6987</v>
      </c>
    </row>
    <row r="252" spans="1:1">
      <c r="A252" s="217" t="s">
        <v>6988</v>
      </c>
    </row>
    <row r="253" spans="1:1">
      <c r="A253" s="217" t="s">
        <v>6989</v>
      </c>
    </row>
    <row r="254" spans="1:1">
      <c r="A254" s="217" t="s">
        <v>6990</v>
      </c>
    </row>
    <row r="255" spans="1:1">
      <c r="A255" s="217" t="s">
        <v>6991</v>
      </c>
    </row>
    <row r="256" spans="1:1">
      <c r="A256" s="217" t="s">
        <v>6992</v>
      </c>
    </row>
    <row r="257" spans="1:1">
      <c r="A257" s="217" t="s">
        <v>6993</v>
      </c>
    </row>
    <row r="258" spans="1:1">
      <c r="A258" s="217" t="s">
        <v>6994</v>
      </c>
    </row>
    <row r="259" spans="1:1">
      <c r="A259" s="217" t="s">
        <v>6995</v>
      </c>
    </row>
    <row r="260" spans="1:1">
      <c r="A260" s="217" t="s">
        <v>2586</v>
      </c>
    </row>
    <row r="261" spans="1:1">
      <c r="A261" s="217" t="s">
        <v>6996</v>
      </c>
    </row>
    <row r="262" spans="1:1">
      <c r="A262" s="217" t="s">
        <v>6997</v>
      </c>
    </row>
    <row r="263" spans="1:1">
      <c r="A263" s="217" t="s">
        <v>6998</v>
      </c>
    </row>
    <row r="264" spans="1:1">
      <c r="A264" s="217" t="s">
        <v>6999</v>
      </c>
    </row>
    <row r="265" spans="1:1">
      <c r="A265" s="217" t="s">
        <v>7000</v>
      </c>
    </row>
    <row r="266" spans="1:1">
      <c r="A266" s="217" t="s">
        <v>7001</v>
      </c>
    </row>
    <row r="267" spans="1:1">
      <c r="A267" s="217" t="s">
        <v>2587</v>
      </c>
    </row>
    <row r="268" spans="1:1">
      <c r="A268" s="217" t="s">
        <v>7002</v>
      </c>
    </row>
    <row r="269" spans="1:1">
      <c r="A269" s="217" t="s">
        <v>7003</v>
      </c>
    </row>
    <row r="270" spans="1:1">
      <c r="A270" s="217" t="s">
        <v>7004</v>
      </c>
    </row>
    <row r="271" spans="1:1">
      <c r="A271" s="217" t="s">
        <v>7005</v>
      </c>
    </row>
    <row r="272" spans="1:1">
      <c r="A272" s="217" t="s">
        <v>7006</v>
      </c>
    </row>
    <row r="273" spans="1:1">
      <c r="A273" s="217" t="s">
        <v>7007</v>
      </c>
    </row>
    <row r="274" spans="1:1">
      <c r="A274" s="217" t="s">
        <v>7008</v>
      </c>
    </row>
    <row r="275" spans="1:1">
      <c r="A275" s="217" t="s">
        <v>7009</v>
      </c>
    </row>
    <row r="276" spans="1:1">
      <c r="A276" s="217" t="s">
        <v>7010</v>
      </c>
    </row>
    <row r="277" spans="1:1">
      <c r="A277" s="217" t="s">
        <v>2588</v>
      </c>
    </row>
    <row r="278" spans="1:1">
      <c r="A278" s="217" t="s">
        <v>7011</v>
      </c>
    </row>
    <row r="279" spans="1:1">
      <c r="A279" s="217" t="s">
        <v>7012</v>
      </c>
    </row>
    <row r="280" spans="1:1">
      <c r="A280" s="217" t="s">
        <v>7013</v>
      </c>
    </row>
    <row r="281" spans="1:1">
      <c r="A281" s="217" t="s">
        <v>7014</v>
      </c>
    </row>
    <row r="282" spans="1:1">
      <c r="A282" s="217" t="s">
        <v>7015</v>
      </c>
    </row>
    <row r="283" spans="1:1">
      <c r="A283" s="217" t="s">
        <v>7016</v>
      </c>
    </row>
    <row r="284" spans="1:1">
      <c r="A284" s="217" t="s">
        <v>7017</v>
      </c>
    </row>
    <row r="285" spans="1:1">
      <c r="A285" s="217" t="s">
        <v>7018</v>
      </c>
    </row>
    <row r="286" spans="1:1">
      <c r="A286" s="217" t="s">
        <v>7019</v>
      </c>
    </row>
    <row r="287" spans="1:1">
      <c r="A287" s="217" t="s">
        <v>7020</v>
      </c>
    </row>
    <row r="288" spans="1:1">
      <c r="A288" s="217" t="s">
        <v>7021</v>
      </c>
    </row>
    <row r="289" spans="1:1">
      <c r="A289" s="217" t="s">
        <v>7022</v>
      </c>
    </row>
    <row r="290" spans="1:1">
      <c r="A290" s="217" t="s">
        <v>7023</v>
      </c>
    </row>
    <row r="291" spans="1:1">
      <c r="A291" s="217" t="s">
        <v>7024</v>
      </c>
    </row>
    <row r="292" spans="1:1">
      <c r="A292" s="217" t="s">
        <v>7025</v>
      </c>
    </row>
    <row r="293" spans="1:1">
      <c r="A293" s="217" t="s">
        <v>2589</v>
      </c>
    </row>
    <row r="294" spans="1:1">
      <c r="A294" s="217" t="s">
        <v>7026</v>
      </c>
    </row>
    <row r="295" spans="1:1">
      <c r="A295" s="217" t="s">
        <v>7027</v>
      </c>
    </row>
    <row r="296" spans="1:1">
      <c r="A296" s="217" t="s">
        <v>7409</v>
      </c>
    </row>
    <row r="297" spans="1:1">
      <c r="A297" s="217" t="s">
        <v>7028</v>
      </c>
    </row>
    <row r="298" spans="1:1">
      <c r="A298" s="217" t="s">
        <v>7029</v>
      </c>
    </row>
    <row r="299" spans="1:1">
      <c r="A299" s="217" t="s">
        <v>7030</v>
      </c>
    </row>
    <row r="300" spans="1:1">
      <c r="A300" s="217" t="s">
        <v>7031</v>
      </c>
    </row>
    <row r="301" spans="1:1">
      <c r="A301" s="217" t="s">
        <v>7032</v>
      </c>
    </row>
    <row r="302" spans="1:1">
      <c r="A302" s="217" t="s">
        <v>7033</v>
      </c>
    </row>
    <row r="303" spans="1:1">
      <c r="A303" s="217" t="s">
        <v>7034</v>
      </c>
    </row>
    <row r="304" spans="1:1">
      <c r="A304" s="217" t="s">
        <v>7035</v>
      </c>
    </row>
    <row r="305" spans="1:1">
      <c r="A305" s="217" t="s">
        <v>2590</v>
      </c>
    </row>
    <row r="306" spans="1:1">
      <c r="A306" s="217" t="s">
        <v>7036</v>
      </c>
    </row>
    <row r="307" spans="1:1">
      <c r="A307" s="217" t="s">
        <v>7037</v>
      </c>
    </row>
    <row r="308" spans="1:1">
      <c r="A308" s="217" t="s">
        <v>7038</v>
      </c>
    </row>
    <row r="309" spans="1:1">
      <c r="A309" s="217" t="s">
        <v>7039</v>
      </c>
    </row>
    <row r="310" spans="1:1">
      <c r="A310" s="217" t="s">
        <v>7040</v>
      </c>
    </row>
    <row r="311" spans="1:1">
      <c r="A311" s="217" t="s">
        <v>7041</v>
      </c>
    </row>
    <row r="312" spans="1:1">
      <c r="A312" s="217" t="s">
        <v>7042</v>
      </c>
    </row>
    <row r="313" spans="1:1">
      <c r="A313" s="217" t="s">
        <v>7043</v>
      </c>
    </row>
    <row r="314" spans="1:1">
      <c r="A314" s="217" t="s">
        <v>7044</v>
      </c>
    </row>
    <row r="315" spans="1:1">
      <c r="A315" s="217" t="s">
        <v>7045</v>
      </c>
    </row>
    <row r="316" spans="1:1">
      <c r="A316" s="217" t="s">
        <v>7046</v>
      </c>
    </row>
    <row r="317" spans="1:1">
      <c r="A317" s="217" t="s">
        <v>7047</v>
      </c>
    </row>
    <row r="318" spans="1:1">
      <c r="A318" s="217" t="s">
        <v>7048</v>
      </c>
    </row>
    <row r="319" spans="1:1">
      <c r="A319" s="217" t="s">
        <v>7049</v>
      </c>
    </row>
    <row r="320" spans="1:1">
      <c r="A320" s="217" t="s">
        <v>7050</v>
      </c>
    </row>
    <row r="321" spans="1:1">
      <c r="A321" s="217" t="s">
        <v>7051</v>
      </c>
    </row>
    <row r="322" spans="1:1">
      <c r="A322" s="217" t="s">
        <v>7052</v>
      </c>
    </row>
    <row r="323" spans="1:1">
      <c r="A323" s="217" t="s">
        <v>7053</v>
      </c>
    </row>
    <row r="324" spans="1:1">
      <c r="A324" s="217" t="s">
        <v>7415</v>
      </c>
    </row>
    <row r="325" spans="1:1">
      <c r="A325" s="217" t="s">
        <v>7054</v>
      </c>
    </row>
    <row r="326" spans="1:1">
      <c r="A326" s="217" t="s">
        <v>7055</v>
      </c>
    </row>
    <row r="327" spans="1:1">
      <c r="A327" s="217" t="s">
        <v>7410</v>
      </c>
    </row>
    <row r="328" spans="1:1">
      <c r="A328" s="217" t="s">
        <v>7056</v>
      </c>
    </row>
    <row r="329" spans="1:1">
      <c r="A329" s="217" t="s">
        <v>7057</v>
      </c>
    </row>
    <row r="330" spans="1:1">
      <c r="A330" s="217" t="s">
        <v>7058</v>
      </c>
    </row>
    <row r="331" spans="1:1">
      <c r="A331" s="217" t="s">
        <v>7059</v>
      </c>
    </row>
    <row r="332" spans="1:1">
      <c r="A332" s="217" t="s">
        <v>7060</v>
      </c>
    </row>
    <row r="333" spans="1:1">
      <c r="A333" s="217" t="s">
        <v>7061</v>
      </c>
    </row>
    <row r="334" spans="1:1">
      <c r="A334" s="217" t="s">
        <v>7062</v>
      </c>
    </row>
    <row r="335" spans="1:1">
      <c r="A335" s="217" t="s">
        <v>7063</v>
      </c>
    </row>
    <row r="336" spans="1:1">
      <c r="A336" s="217" t="s">
        <v>7064</v>
      </c>
    </row>
    <row r="337" spans="1:1">
      <c r="A337" s="217" t="s">
        <v>7065</v>
      </c>
    </row>
    <row r="338" spans="1:1">
      <c r="A338" s="217" t="s">
        <v>7066</v>
      </c>
    </row>
    <row r="339" spans="1:1">
      <c r="A339" s="217" t="s">
        <v>7067</v>
      </c>
    </row>
    <row r="340" spans="1:1">
      <c r="A340" s="217" t="s">
        <v>7068</v>
      </c>
    </row>
    <row r="341" spans="1:1">
      <c r="A341" s="217" t="s">
        <v>7069</v>
      </c>
    </row>
    <row r="342" spans="1:1">
      <c r="A342" s="217" t="s">
        <v>7070</v>
      </c>
    </row>
    <row r="343" spans="1:1">
      <c r="A343" s="217" t="s">
        <v>7071</v>
      </c>
    </row>
    <row r="344" spans="1:1">
      <c r="A344" s="217" t="s">
        <v>2591</v>
      </c>
    </row>
    <row r="345" spans="1:1">
      <c r="A345" s="217" t="s">
        <v>7072</v>
      </c>
    </row>
    <row r="346" spans="1:1">
      <c r="A346" s="217" t="s">
        <v>7073</v>
      </c>
    </row>
    <row r="347" spans="1:1">
      <c r="A347" s="217" t="s">
        <v>7074</v>
      </c>
    </row>
    <row r="348" spans="1:1">
      <c r="A348" s="217" t="s">
        <v>7075</v>
      </c>
    </row>
    <row r="349" spans="1:1">
      <c r="A349" s="217" t="s">
        <v>2592</v>
      </c>
    </row>
    <row r="350" spans="1:1">
      <c r="A350" s="217" t="s">
        <v>7076</v>
      </c>
    </row>
    <row r="351" spans="1:1">
      <c r="A351" s="217" t="s">
        <v>7077</v>
      </c>
    </row>
    <row r="352" spans="1:1">
      <c r="A352" s="217" t="s">
        <v>7078</v>
      </c>
    </row>
    <row r="353" spans="1:1">
      <c r="A353" s="217" t="s">
        <v>7079</v>
      </c>
    </row>
    <row r="354" spans="1:1">
      <c r="A354" s="217" t="s">
        <v>7080</v>
      </c>
    </row>
    <row r="355" spans="1:1">
      <c r="A355" s="217" t="s">
        <v>7081</v>
      </c>
    </row>
    <row r="356" spans="1:1">
      <c r="A356" s="217" t="s">
        <v>7082</v>
      </c>
    </row>
    <row r="357" spans="1:1">
      <c r="A357" s="217" t="s">
        <v>7083</v>
      </c>
    </row>
    <row r="358" spans="1:1">
      <c r="A358" s="217" t="s">
        <v>7084</v>
      </c>
    </row>
    <row r="359" spans="1:1">
      <c r="A359" s="217" t="s">
        <v>7085</v>
      </c>
    </row>
    <row r="360" spans="1:1">
      <c r="A360" s="217" t="s">
        <v>7086</v>
      </c>
    </row>
    <row r="361" spans="1:1">
      <c r="A361" s="217" t="s">
        <v>2593</v>
      </c>
    </row>
    <row r="362" spans="1:1">
      <c r="A362" s="217" t="s">
        <v>7087</v>
      </c>
    </row>
    <row r="363" spans="1:1">
      <c r="A363" s="217" t="s">
        <v>7088</v>
      </c>
    </row>
    <row r="364" spans="1:1">
      <c r="A364" s="217" t="s">
        <v>7089</v>
      </c>
    </row>
    <row r="365" spans="1:1">
      <c r="A365" s="217" t="s">
        <v>7090</v>
      </c>
    </row>
    <row r="366" spans="1:1">
      <c r="A366" s="217" t="s">
        <v>7091</v>
      </c>
    </row>
    <row r="367" spans="1:1">
      <c r="A367" s="217" t="s">
        <v>7092</v>
      </c>
    </row>
    <row r="368" spans="1:1">
      <c r="A368" s="217" t="s">
        <v>7093</v>
      </c>
    </row>
    <row r="369" spans="1:1">
      <c r="A369" s="217" t="s">
        <v>7094</v>
      </c>
    </row>
    <row r="370" spans="1:1">
      <c r="A370" s="217" t="s">
        <v>7095</v>
      </c>
    </row>
    <row r="371" spans="1:1">
      <c r="A371" s="217" t="s">
        <v>2594</v>
      </c>
    </row>
    <row r="372" spans="1:1">
      <c r="A372" s="217" t="s">
        <v>7096</v>
      </c>
    </row>
    <row r="373" spans="1:1">
      <c r="A373" s="215" t="s">
        <v>7416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H140"/>
  <sheetViews>
    <sheetView topLeftCell="A21" workbookViewId="0">
      <selection activeCell="G48" sqref="G48:H48"/>
    </sheetView>
  </sheetViews>
  <sheetFormatPr defaultRowHeight="10.199999999999999"/>
  <cols>
    <col min="1" max="1" width="35.42578125" bestFit="1" customWidth="1"/>
    <col min="2" max="2" width="9.28515625" style="41"/>
    <col min="6" max="6" width="21.28515625" bestFit="1" customWidth="1"/>
  </cols>
  <sheetData>
    <row r="1" spans="1:8">
      <c r="A1" s="204" t="s">
        <v>110</v>
      </c>
      <c r="B1" s="205"/>
      <c r="C1" s="206"/>
      <c r="F1" s="19" t="s">
        <v>44</v>
      </c>
    </row>
    <row r="2" spans="1:8">
      <c r="F2" s="3"/>
    </row>
    <row r="3" spans="1:8">
      <c r="A3" t="s">
        <v>94</v>
      </c>
      <c r="F3" s="46" t="s">
        <v>2209</v>
      </c>
    </row>
    <row r="4" spans="1:8">
      <c r="A4" t="s">
        <v>95</v>
      </c>
      <c r="F4" s="3" t="s">
        <v>12</v>
      </c>
    </row>
    <row r="5" spans="1:8">
      <c r="A5" t="s">
        <v>96</v>
      </c>
      <c r="F5" s="3" t="s">
        <v>11</v>
      </c>
    </row>
    <row r="6" spans="1:8">
      <c r="B6" s="43" t="s">
        <v>109</v>
      </c>
      <c r="F6" s="18" t="s">
        <v>2164</v>
      </c>
    </row>
    <row r="7" spans="1:8">
      <c r="A7" t="s">
        <v>97</v>
      </c>
      <c r="B7" s="42">
        <f>+MID(A7,6,5)/100</f>
        <v>0.52300000000000002</v>
      </c>
      <c r="F7" t="s">
        <v>2165</v>
      </c>
    </row>
    <row r="8" spans="1:8">
      <c r="A8" t="s">
        <v>98</v>
      </c>
      <c r="B8" s="42">
        <f t="shared" ref="B8:B18" si="0">+MID(A8,6,5)/100</f>
        <v>0.39600000000000002</v>
      </c>
      <c r="F8" s="35" t="s">
        <v>13</v>
      </c>
      <c r="G8" s="47"/>
      <c r="H8" s="47"/>
    </row>
    <row r="9" spans="1:8">
      <c r="A9" t="s">
        <v>99</v>
      </c>
      <c r="B9" s="42">
        <f t="shared" si="0"/>
        <v>0.26</v>
      </c>
      <c r="F9" s="18" t="s">
        <v>2166</v>
      </c>
      <c r="G9" s="47"/>
      <c r="H9" s="47"/>
    </row>
    <row r="10" spans="1:8">
      <c r="A10" t="s">
        <v>100</v>
      </c>
      <c r="B10" s="42">
        <f t="shared" si="0"/>
        <v>0.45500000000000002</v>
      </c>
      <c r="F10" s="47" t="s">
        <v>2167</v>
      </c>
      <c r="G10" s="3"/>
      <c r="H10" s="16"/>
    </row>
    <row r="11" spans="1:8">
      <c r="A11" t="s">
        <v>101</v>
      </c>
      <c r="B11" s="42">
        <f t="shared" si="0"/>
        <v>0.27399999999999997</v>
      </c>
      <c r="G11" s="3"/>
      <c r="H11" s="16"/>
    </row>
    <row r="12" spans="1:8">
      <c r="A12" t="s">
        <v>102</v>
      </c>
      <c r="B12" s="42">
        <f t="shared" si="0"/>
        <v>0.26</v>
      </c>
      <c r="F12" s="18"/>
      <c r="G12" s="3"/>
      <c r="H12" s="16"/>
    </row>
    <row r="13" spans="1:8">
      <c r="A13" t="s">
        <v>103</v>
      </c>
      <c r="B13" s="42">
        <f t="shared" si="0"/>
        <v>0.48499999999999999</v>
      </c>
      <c r="F13" s="48"/>
      <c r="G13" s="3"/>
      <c r="H13" s="16"/>
    </row>
    <row r="14" spans="1:8">
      <c r="A14" t="s">
        <v>104</v>
      </c>
      <c r="B14" s="42">
        <f t="shared" si="0"/>
        <v>0.30399999999999999</v>
      </c>
      <c r="F14" s="3"/>
      <c r="G14" s="3"/>
      <c r="H14" s="16"/>
    </row>
    <row r="15" spans="1:8">
      <c r="A15" t="s">
        <v>105</v>
      </c>
      <c r="B15" s="42">
        <f t="shared" si="0"/>
        <v>0.28999999999999998</v>
      </c>
      <c r="F15" s="18"/>
      <c r="G15" s="3"/>
      <c r="H15" s="16"/>
    </row>
    <row r="16" spans="1:8">
      <c r="A16" t="s">
        <v>106</v>
      </c>
      <c r="B16" s="42">
        <f t="shared" si="0"/>
        <v>0.34299999999999997</v>
      </c>
      <c r="F16" s="3"/>
      <c r="G16" s="3"/>
      <c r="H16" s="3"/>
    </row>
    <row r="17" spans="1:6">
      <c r="A17" t="s">
        <v>107</v>
      </c>
      <c r="B17" s="42">
        <f t="shared" si="0"/>
        <v>0.26</v>
      </c>
    </row>
    <row r="18" spans="1:6">
      <c r="A18" t="s">
        <v>108</v>
      </c>
      <c r="B18" s="42">
        <f t="shared" si="0"/>
        <v>0.254</v>
      </c>
    </row>
    <row r="21" spans="1:6">
      <c r="F21" s="19" t="s">
        <v>26</v>
      </c>
    </row>
    <row r="23" spans="1:6">
      <c r="F23" s="46" t="s">
        <v>2209</v>
      </c>
    </row>
    <row r="24" spans="1:6">
      <c r="F24" t="s">
        <v>27</v>
      </c>
    </row>
    <row r="25" spans="1:6">
      <c r="F25" t="s">
        <v>28</v>
      </c>
    </row>
    <row r="26" spans="1:6">
      <c r="F26" t="s">
        <v>251</v>
      </c>
    </row>
    <row r="28" spans="1:6">
      <c r="F28" s="19" t="s">
        <v>252</v>
      </c>
    </row>
    <row r="30" spans="1:6">
      <c r="F30" s="3">
        <v>1</v>
      </c>
    </row>
    <row r="31" spans="1:6">
      <c r="F31" s="3">
        <v>2</v>
      </c>
    </row>
    <row r="32" spans="1:6">
      <c r="F32">
        <v>3</v>
      </c>
    </row>
    <row r="35" spans="6:8">
      <c r="F35" s="19" t="s">
        <v>3045</v>
      </c>
    </row>
    <row r="36" spans="6:8">
      <c r="F36" t="s">
        <v>3046</v>
      </c>
      <c r="G36" t="s">
        <v>3047</v>
      </c>
      <c r="H36" t="s">
        <v>3048</v>
      </c>
    </row>
    <row r="37" spans="6:8">
      <c r="F37" t="s">
        <v>3049</v>
      </c>
      <c r="G37" t="s">
        <v>3047</v>
      </c>
      <c r="H37" t="s">
        <v>3048</v>
      </c>
    </row>
    <row r="38" spans="6:8">
      <c r="F38" t="s">
        <v>3050</v>
      </c>
      <c r="G38" t="s">
        <v>3047</v>
      </c>
      <c r="H38" t="s">
        <v>3048</v>
      </c>
    </row>
    <row r="39" spans="6:8">
      <c r="F39" t="s">
        <v>3051</v>
      </c>
      <c r="G39" t="s">
        <v>3047</v>
      </c>
      <c r="H39" t="s">
        <v>3048</v>
      </c>
    </row>
    <row r="40" spans="6:8">
      <c r="F40" t="s">
        <v>3052</v>
      </c>
      <c r="G40" t="s">
        <v>3047</v>
      </c>
      <c r="H40" t="s">
        <v>3048</v>
      </c>
    </row>
    <row r="41" spans="6:8">
      <c r="F41" t="s">
        <v>3053</v>
      </c>
      <c r="G41" t="s">
        <v>3047</v>
      </c>
      <c r="H41" t="s">
        <v>3048</v>
      </c>
    </row>
    <row r="42" spans="6:8">
      <c r="F42" t="s">
        <v>3054</v>
      </c>
      <c r="G42" t="s">
        <v>3047</v>
      </c>
      <c r="H42" t="s">
        <v>3048</v>
      </c>
    </row>
    <row r="43" spans="6:8">
      <c r="F43" t="s">
        <v>3055</v>
      </c>
      <c r="G43" t="s">
        <v>3047</v>
      </c>
      <c r="H43" t="s">
        <v>3048</v>
      </c>
    </row>
    <row r="44" spans="6:8">
      <c r="F44" t="s">
        <v>3056</v>
      </c>
      <c r="G44" t="s">
        <v>3057</v>
      </c>
      <c r="H44" t="s">
        <v>3058</v>
      </c>
    </row>
    <row r="45" spans="6:8">
      <c r="F45" t="s">
        <v>3059</v>
      </c>
      <c r="G45" t="s">
        <v>3057</v>
      </c>
      <c r="H45" t="s">
        <v>3058</v>
      </c>
    </row>
    <row r="46" spans="6:8">
      <c r="F46" t="s">
        <v>3060</v>
      </c>
      <c r="G46" t="s">
        <v>3057</v>
      </c>
      <c r="H46" t="s">
        <v>3058</v>
      </c>
    </row>
    <row r="47" spans="6:8">
      <c r="F47" t="s">
        <v>3061</v>
      </c>
      <c r="G47" t="s">
        <v>3057</v>
      </c>
      <c r="H47" t="s">
        <v>3058</v>
      </c>
    </row>
    <row r="48" spans="6:8">
      <c r="F48" t="s">
        <v>3062</v>
      </c>
      <c r="G48" t="s">
        <v>3064</v>
      </c>
      <c r="H48" t="s">
        <v>3065</v>
      </c>
    </row>
    <row r="49" spans="3:8">
      <c r="F49" t="s">
        <v>3063</v>
      </c>
      <c r="G49" t="s">
        <v>3064</v>
      </c>
      <c r="H49" t="s">
        <v>3065</v>
      </c>
    </row>
    <row r="50" spans="3:8">
      <c r="F50" t="s">
        <v>3066</v>
      </c>
      <c r="G50" t="s">
        <v>3064</v>
      </c>
      <c r="H50" t="s">
        <v>3065</v>
      </c>
    </row>
    <row r="51" spans="3:8">
      <c r="C51" s="45"/>
      <c r="D51" s="45"/>
      <c r="F51" t="s">
        <v>3067</v>
      </c>
      <c r="G51" t="s">
        <v>3068</v>
      </c>
      <c r="H51" t="s">
        <v>3069</v>
      </c>
    </row>
    <row r="52" spans="3:8">
      <c r="C52" s="3"/>
      <c r="D52" s="3"/>
      <c r="F52" t="s">
        <v>3070</v>
      </c>
      <c r="G52" t="s">
        <v>3071</v>
      </c>
      <c r="H52" t="s">
        <v>3072</v>
      </c>
    </row>
    <row r="53" spans="3:8">
      <c r="C53" s="3"/>
      <c r="D53" s="3"/>
      <c r="F53" t="s">
        <v>3073</v>
      </c>
      <c r="G53" t="s">
        <v>3071</v>
      </c>
      <c r="H53" t="s">
        <v>3072</v>
      </c>
    </row>
    <row r="54" spans="3:8">
      <c r="C54" s="3"/>
      <c r="D54" s="3"/>
      <c r="F54" t="s">
        <v>3074</v>
      </c>
      <c r="G54" t="s">
        <v>3071</v>
      </c>
      <c r="H54" t="s">
        <v>3072</v>
      </c>
    </row>
    <row r="55" spans="3:8">
      <c r="C55" s="3"/>
      <c r="D55" s="3"/>
      <c r="F55" t="s">
        <v>3075</v>
      </c>
      <c r="G55" t="s">
        <v>3071</v>
      </c>
      <c r="H55" t="s">
        <v>3072</v>
      </c>
    </row>
    <row r="56" spans="3:8">
      <c r="C56" s="3"/>
      <c r="D56" s="3"/>
      <c r="F56" t="s">
        <v>3076</v>
      </c>
      <c r="G56" t="s">
        <v>3071</v>
      </c>
      <c r="H56" t="s">
        <v>3072</v>
      </c>
    </row>
    <row r="57" spans="3:8">
      <c r="C57" s="3"/>
      <c r="D57" s="3"/>
      <c r="F57" t="s">
        <v>3077</v>
      </c>
      <c r="G57" t="s">
        <v>3078</v>
      </c>
      <c r="H57" t="s">
        <v>3079</v>
      </c>
    </row>
    <row r="58" spans="3:8">
      <c r="C58" s="3"/>
      <c r="D58" s="3"/>
      <c r="F58" t="s">
        <v>3080</v>
      </c>
      <c r="G58" t="s">
        <v>3081</v>
      </c>
      <c r="H58" t="s">
        <v>3082</v>
      </c>
    </row>
    <row r="59" spans="3:8">
      <c r="C59" s="3"/>
      <c r="D59" s="3"/>
      <c r="F59" t="s">
        <v>3083</v>
      </c>
      <c r="G59" t="s">
        <v>3081</v>
      </c>
      <c r="H59" t="s">
        <v>3082</v>
      </c>
    </row>
    <row r="60" spans="3:8">
      <c r="C60" s="3"/>
      <c r="D60" s="3"/>
      <c r="F60" t="s">
        <v>3084</v>
      </c>
      <c r="G60" t="s">
        <v>3081</v>
      </c>
      <c r="H60" t="s">
        <v>3082</v>
      </c>
    </row>
    <row r="61" spans="3:8">
      <c r="C61" s="3"/>
      <c r="D61" s="3"/>
      <c r="F61" t="s">
        <v>3085</v>
      </c>
      <c r="G61" t="s">
        <v>3081</v>
      </c>
      <c r="H61" t="s">
        <v>3082</v>
      </c>
    </row>
    <row r="62" spans="3:8">
      <c r="C62" s="3"/>
      <c r="D62" s="3"/>
      <c r="F62" t="s">
        <v>3086</v>
      </c>
      <c r="G62" t="s">
        <v>3081</v>
      </c>
      <c r="H62" t="s">
        <v>3082</v>
      </c>
    </row>
    <row r="63" spans="3:8">
      <c r="C63" s="3"/>
      <c r="D63" s="3"/>
      <c r="F63" t="s">
        <v>3087</v>
      </c>
      <c r="G63" t="s">
        <v>3088</v>
      </c>
      <c r="H63" t="s">
        <v>3089</v>
      </c>
    </row>
    <row r="64" spans="3:8">
      <c r="C64" s="3"/>
      <c r="D64" s="3"/>
      <c r="F64" t="s">
        <v>3090</v>
      </c>
      <c r="G64" t="s">
        <v>3088</v>
      </c>
      <c r="H64" t="s">
        <v>3089</v>
      </c>
    </row>
    <row r="65" spans="3:8">
      <c r="C65" s="3"/>
      <c r="D65" s="3"/>
      <c r="F65" t="s">
        <v>3091</v>
      </c>
      <c r="G65" t="s">
        <v>3088</v>
      </c>
      <c r="H65" t="s">
        <v>3089</v>
      </c>
    </row>
    <row r="66" spans="3:8">
      <c r="C66" s="3"/>
      <c r="D66" s="3"/>
      <c r="F66" t="s">
        <v>3092</v>
      </c>
      <c r="G66" t="s">
        <v>3088</v>
      </c>
      <c r="H66" t="s">
        <v>3089</v>
      </c>
    </row>
    <row r="67" spans="3:8">
      <c r="C67" s="3"/>
      <c r="D67" s="3"/>
      <c r="F67" t="s">
        <v>3093</v>
      </c>
      <c r="G67" t="s">
        <v>3094</v>
      </c>
      <c r="H67" t="s">
        <v>3095</v>
      </c>
    </row>
    <row r="68" spans="3:8">
      <c r="C68" s="3"/>
      <c r="D68" s="3"/>
      <c r="F68" t="s">
        <v>3096</v>
      </c>
      <c r="G68" t="s">
        <v>3097</v>
      </c>
      <c r="H68" t="s">
        <v>3098</v>
      </c>
    </row>
    <row r="69" spans="3:8">
      <c r="C69" s="3"/>
      <c r="D69" s="3"/>
      <c r="F69" t="s">
        <v>3099</v>
      </c>
      <c r="G69" t="s">
        <v>3100</v>
      </c>
      <c r="H69" t="s">
        <v>3101</v>
      </c>
    </row>
    <row r="70" spans="3:8">
      <c r="C70" s="3"/>
      <c r="D70" s="3"/>
    </row>
    <row r="71" spans="3:8">
      <c r="C71" s="3"/>
      <c r="D71" s="3"/>
    </row>
    <row r="72" spans="3:8">
      <c r="C72" s="3"/>
      <c r="D72" s="3"/>
    </row>
    <row r="73" spans="3:8">
      <c r="C73" s="3"/>
      <c r="D73" s="3"/>
    </row>
    <row r="74" spans="3:8">
      <c r="C74" s="3"/>
      <c r="D74" s="3"/>
    </row>
    <row r="75" spans="3:8">
      <c r="C75" s="3"/>
      <c r="D75" s="3"/>
    </row>
    <row r="76" spans="3:8">
      <c r="C76" s="3"/>
      <c r="D76" s="3"/>
    </row>
    <row r="77" spans="3:8">
      <c r="C77" s="3"/>
      <c r="D77" s="3"/>
    </row>
    <row r="78" spans="3:8">
      <c r="C78" s="3"/>
      <c r="D78" s="3"/>
    </row>
    <row r="79" spans="3:8">
      <c r="C79" s="3"/>
      <c r="D79" s="3"/>
    </row>
    <row r="80" spans="3:8">
      <c r="C80" s="3"/>
      <c r="D80" s="3"/>
    </row>
    <row r="81" spans="3:4">
      <c r="C81" s="3"/>
      <c r="D81" s="3"/>
    </row>
    <row r="82" spans="3:4">
      <c r="C82" s="3"/>
      <c r="D82" s="3"/>
    </row>
    <row r="83" spans="3:4">
      <c r="C83" s="3"/>
      <c r="D83" s="3"/>
    </row>
    <row r="84" spans="3:4">
      <c r="C84" s="3"/>
      <c r="D84" s="3"/>
    </row>
    <row r="85" spans="3:4">
      <c r="C85" s="3"/>
      <c r="D85" s="3"/>
    </row>
    <row r="86" spans="3:4">
      <c r="C86" s="3"/>
      <c r="D86" s="3"/>
    </row>
    <row r="87" spans="3:4">
      <c r="C87" s="3"/>
      <c r="D87" s="3"/>
    </row>
    <row r="88" spans="3:4">
      <c r="C88" s="3"/>
      <c r="D88" s="3"/>
    </row>
    <row r="89" spans="3:4">
      <c r="C89" s="3"/>
      <c r="D89" s="3"/>
    </row>
    <row r="90" spans="3:4">
      <c r="C90" s="3"/>
      <c r="D90" s="3"/>
    </row>
    <row r="91" spans="3:4">
      <c r="C91" s="3"/>
      <c r="D91" s="3"/>
    </row>
    <row r="92" spans="3:4">
      <c r="C92" s="3"/>
      <c r="D92" s="3"/>
    </row>
    <row r="93" spans="3:4">
      <c r="C93" s="3"/>
      <c r="D93" s="3"/>
    </row>
    <row r="94" spans="3:4">
      <c r="C94" s="3"/>
      <c r="D94" s="3"/>
    </row>
    <row r="95" spans="3:4">
      <c r="C95" s="3"/>
      <c r="D95" s="3"/>
    </row>
    <row r="96" spans="3:4">
      <c r="C96" s="3"/>
      <c r="D96" s="3"/>
    </row>
    <row r="97" spans="3:4">
      <c r="C97" s="3"/>
      <c r="D97" s="3"/>
    </row>
    <row r="98" spans="3:4">
      <c r="C98" s="3"/>
      <c r="D98" s="3"/>
    </row>
    <row r="99" spans="3:4">
      <c r="C99" s="3"/>
      <c r="D99" s="3"/>
    </row>
    <row r="100" spans="3:4">
      <c r="C100" s="3"/>
      <c r="D100" s="3"/>
    </row>
    <row r="101" spans="3:4">
      <c r="C101" s="3"/>
      <c r="D101" s="3"/>
    </row>
    <row r="102" spans="3:4">
      <c r="C102" s="3"/>
      <c r="D102" s="3"/>
    </row>
    <row r="103" spans="3:4">
      <c r="C103" s="3"/>
      <c r="D103" s="3"/>
    </row>
    <row r="104" spans="3:4">
      <c r="C104" s="3"/>
      <c r="D104" s="3"/>
    </row>
    <row r="105" spans="3:4">
      <c r="C105" s="3"/>
      <c r="D105" s="3"/>
    </row>
    <row r="106" spans="3:4">
      <c r="C106" s="3"/>
      <c r="D106" s="3"/>
    </row>
    <row r="107" spans="3:4">
      <c r="C107" s="3"/>
      <c r="D107" s="3"/>
    </row>
    <row r="108" spans="3:4">
      <c r="C108" s="3"/>
      <c r="D108" s="3"/>
    </row>
    <row r="109" spans="3:4">
      <c r="C109" s="3"/>
      <c r="D109" s="3"/>
    </row>
    <row r="110" spans="3:4">
      <c r="C110" s="3"/>
      <c r="D110" s="3"/>
    </row>
    <row r="111" spans="3:4">
      <c r="C111" s="3"/>
      <c r="D111" s="3"/>
    </row>
    <row r="112" spans="3:4">
      <c r="C112" s="3"/>
      <c r="D112" s="3"/>
    </row>
    <row r="113" spans="3:4">
      <c r="C113" s="3"/>
      <c r="D113" s="3"/>
    </row>
    <row r="114" spans="3:4">
      <c r="C114" s="3"/>
      <c r="D114" s="3"/>
    </row>
    <row r="115" spans="3:4">
      <c r="C115" s="3"/>
      <c r="D115" s="3"/>
    </row>
    <row r="116" spans="3:4">
      <c r="C116" s="3"/>
      <c r="D116" s="3"/>
    </row>
    <row r="117" spans="3:4">
      <c r="C117" s="3"/>
      <c r="D117" s="3"/>
    </row>
    <row r="118" spans="3:4">
      <c r="C118" s="3"/>
      <c r="D118" s="3"/>
    </row>
    <row r="119" spans="3:4">
      <c r="C119" s="3"/>
      <c r="D119" s="3"/>
    </row>
    <row r="120" spans="3:4">
      <c r="C120" s="3"/>
      <c r="D120" s="3"/>
    </row>
    <row r="121" spans="3:4">
      <c r="C121" s="3"/>
      <c r="D121" s="3"/>
    </row>
    <row r="122" spans="3:4">
      <c r="C122" s="3"/>
      <c r="D122" s="3"/>
    </row>
    <row r="123" spans="3:4">
      <c r="C123" s="3"/>
      <c r="D123" s="3"/>
    </row>
    <row r="124" spans="3:4">
      <c r="C124" s="3"/>
      <c r="D124" s="3"/>
    </row>
    <row r="125" spans="3:4">
      <c r="C125" s="3"/>
      <c r="D125" s="3"/>
    </row>
    <row r="126" spans="3:4">
      <c r="C126" s="3"/>
      <c r="D126" s="3"/>
    </row>
    <row r="127" spans="3:4">
      <c r="C127" s="3"/>
      <c r="D127" s="3"/>
    </row>
    <row r="128" spans="3:4">
      <c r="C128" s="3"/>
      <c r="D128" s="3"/>
    </row>
    <row r="129" spans="3:4">
      <c r="C129" s="3"/>
      <c r="D129" s="3"/>
    </row>
    <row r="130" spans="3:4">
      <c r="C130" s="3"/>
      <c r="D130" s="3"/>
    </row>
    <row r="131" spans="3:4">
      <c r="C131" s="3"/>
      <c r="D131" s="3"/>
    </row>
    <row r="132" spans="3:4">
      <c r="C132" s="3"/>
      <c r="D132" s="3"/>
    </row>
    <row r="133" spans="3:4">
      <c r="C133" s="3"/>
      <c r="D133" s="3"/>
    </row>
    <row r="134" spans="3:4">
      <c r="C134" s="3"/>
      <c r="D134" s="3"/>
    </row>
    <row r="135" spans="3:4">
      <c r="C135" s="3"/>
      <c r="D135" s="3"/>
    </row>
    <row r="136" spans="3:4">
      <c r="C136" s="3"/>
      <c r="D136" s="3"/>
    </row>
    <row r="137" spans="3:4">
      <c r="C137" s="3"/>
      <c r="D137" s="3"/>
    </row>
    <row r="138" spans="3:4">
      <c r="C138" s="3"/>
      <c r="D138" s="3"/>
    </row>
    <row r="139" spans="3:4">
      <c r="C139" s="3"/>
      <c r="D139" s="3"/>
    </row>
    <row r="140" spans="3:4">
      <c r="C140" s="3"/>
      <c r="D140" s="3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Form</vt:lpstr>
      <vt:lpstr>Orgs</vt:lpstr>
      <vt:lpstr>Departments</vt:lpstr>
      <vt:lpstr>Tables</vt:lpstr>
      <vt:lpstr>BeginDate</vt:lpstr>
      <vt:lpstr>Campus</vt:lpstr>
      <vt:lpstr>Classification</vt:lpstr>
      <vt:lpstr>Departments</vt:lpstr>
      <vt:lpstr>EndDate</vt:lpstr>
      <vt:lpstr>IndirectRates</vt:lpstr>
      <vt:lpstr>NumberOfYears</vt:lpstr>
      <vt:lpstr>Form!Print_Area</vt:lpstr>
    </vt:vector>
  </TitlesOfParts>
  <Company>gmu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kmizrahi</dc:creator>
  <cp:lastModifiedBy>Karina Mizrahi</cp:lastModifiedBy>
  <cp:lastPrinted>2021-06-09T16:12:55Z</cp:lastPrinted>
  <dcterms:created xsi:type="dcterms:W3CDTF">2006-03-17T14:03:23Z</dcterms:created>
  <dcterms:modified xsi:type="dcterms:W3CDTF">2021-06-09T16:13:24Z</dcterms:modified>
</cp:coreProperties>
</file>